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2026\"/>
    </mc:Choice>
  </mc:AlternateContent>
  <xr:revisionPtr revIDLastSave="0" documentId="13_ncr:1_{BE00F2F4-43C4-41FB-9944-A48DAC19103D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travanj 2026" sheetId="1" r:id="rId1"/>
  </sheets>
  <calcPr calcId="191029"/>
</workbook>
</file>

<file path=xl/calcChain.xml><?xml version="1.0" encoding="utf-8"?>
<calcChain xmlns="http://schemas.openxmlformats.org/spreadsheetml/2006/main">
  <c r="F93" i="1" l="1"/>
  <c r="F72" i="1"/>
  <c r="F47" i="1"/>
  <c r="F41" i="1"/>
  <c r="F19" i="1"/>
  <c r="F103" i="1"/>
</calcChain>
</file>

<file path=xl/sharedStrings.xml><?xml version="1.0" encoding="utf-8"?>
<sst xmlns="http://schemas.openxmlformats.org/spreadsheetml/2006/main" count="508" uniqueCount="226">
  <si>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</si>
  <si>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</si>
  <si>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</si>
  <si>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</si>
  <si>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</si>
  <si>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</si>
  <si>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</si>
  <si>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</si>
  <si>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</si>
  <si>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</si>
  <si>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</si>
  <si>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</si>
  <si>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</si>
  <si>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</si>
  <si>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</si>
  <si>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</si>
  <si>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</si>
  <si>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</si>
  <si>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</si>
  <si>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</si>
  <si>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</si>
  <si>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</si>
  <si>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</si>
  <si>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</si>
  <si>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</si>
  <si>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</si>
  <si>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3239</t>
  </si>
  <si>
    <t>OSTALE USLUGE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</si>
  <si>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</si>
  <si>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</si>
  <si>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</si>
  <si>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</si>
  <si>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</si>
  <si>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</si>
  <si>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</si>
  <si>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</si>
  <si>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</si>
  <si>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</si>
  <si>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</si>
  <si>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</si>
  <si>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</si>
  <si>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</si>
  <si>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</si>
  <si>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</si>
  <si>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</si>
  <si>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</si>
  <si>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</si>
  <si>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</si>
  <si>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</si>
  <si>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</si>
  <si>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</si>
  <si>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</si>
  <si>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</si>
  <si>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</si>
  <si>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</si>
  <si>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</si>
  <si>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</si>
  <si>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</si>
  <si>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UDRUGA POSLODAVACA U ZDRAVSTVU HRVATSKE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</si>
  <si>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</si>
  <si>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</si>
  <si>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</si>
  <si>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</si>
  <si>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</si>
  <si>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</si>
  <si>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</si>
  <si>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</si>
  <si>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</si>
  <si>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</si>
  <si>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</si>
  <si>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</si>
  <si>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</si>
  <si>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</si>
  <si>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</si>
  <si>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</si>
  <si>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</si>
  <si>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</si>
  <si>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</si>
  <si>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</si>
  <si>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</si>
  <si>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</si>
  <si>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ROVINJ</t>
  </si>
  <si>
    <t>ZAŠTITA INŽENJERING KONZALTING D.O.O.</t>
  </si>
  <si>
    <t>33166159768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</si>
  <si>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</si>
  <si>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</si>
  <si>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</si>
  <si>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</si>
  <si>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</si>
  <si>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</si>
  <si>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</si>
  <si>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</si>
  <si>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</si>
  <si>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</si>
  <si>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</si>
  <si>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</si>
  <si>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</si>
  <si>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HEP - OPSKRBA D.O.O.</t>
  </si>
  <si>
    <t>63073332379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</si>
  <si>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</si>
  <si>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</si>
  <si>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</si>
  <si>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</si>
  <si>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</si>
  <si>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</si>
  <si>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</si>
  <si>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8999147407</t>
  </si>
  <si>
    <t>MEDIKA d.d. ZAGREB</t>
  </si>
  <si>
    <t>94818858923</t>
  </si>
  <si>
    <t>MEDIX - RAY d.o.o. ZAGREB</t>
  </si>
  <si>
    <t>59012038405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</si>
  <si>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</si>
  <si>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</si>
  <si>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</si>
  <si>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</si>
  <si>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</si>
  <si>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</si>
  <si>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</si>
  <si>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OPĆA BOLNICA PULA</t>
  </si>
  <si>
    <t>16089706543</t>
  </si>
  <si>
    <t>LABIN</t>
  </si>
  <si>
    <t>ISTARSKI DOMOVI ZDRAVLJA</t>
  </si>
  <si>
    <t>99092064857</t>
  </si>
  <si>
    <t>6. MAJ D.O.O. UMAG</t>
  </si>
  <si>
    <t>56396370038</t>
  </si>
  <si>
    <t>BUZET</t>
  </si>
  <si>
    <t>ISTARSKI VODOVOD d.o.o.BUZET</t>
  </si>
  <si>
    <t>13269963589</t>
  </si>
  <si>
    <t>UKUPNO C.I.A.K. AUTO d.o.o.</t>
  </si>
  <si>
    <t>MEDICINA PROMET za trgovinu i zastupanje d.o.o.</t>
  </si>
  <si>
    <t>HERCULANEA d.o.o. PULA</t>
  </si>
  <si>
    <t>11294943436</t>
  </si>
  <si>
    <t>3237*</t>
  </si>
  <si>
    <t xml:space="preserve"> Intelektualne i osobne usluge - ugovor o djelu</t>
  </si>
  <si>
    <t>3237* IZNOS U BRUTO 2 - ukupan trošak poslodavca</t>
  </si>
  <si>
    <t>INTER CARS D.O.O.</t>
  </si>
  <si>
    <t>46564276045</t>
  </si>
  <si>
    <t>KARDIAN d.o.o.</t>
  </si>
  <si>
    <t>17406113186</t>
  </si>
  <si>
    <t>PRIMUM ING. D.O.O.</t>
  </si>
  <si>
    <t>42288668892</t>
  </si>
  <si>
    <t>4126</t>
  </si>
  <si>
    <t>OSTALA NEMATERIJALNA IMOVINA</t>
  </si>
  <si>
    <t>43965974818</t>
  </si>
  <si>
    <t>LORI - OBRT ZA ČIŠĆENJE, VL. LOREDANA MARCAN</t>
  </si>
  <si>
    <t>1. Maj Labin d.o.o.  LABIN</t>
  </si>
  <si>
    <t>23557321379</t>
  </si>
  <si>
    <t>AUTOMATIC SERVIS BUZET</t>
  </si>
  <si>
    <t>41664839195</t>
  </si>
  <si>
    <t>3293</t>
  </si>
  <si>
    <t>REPREZENTACIJA</t>
  </si>
  <si>
    <t>HEP ELEKTRA D.O.O.</t>
  </si>
  <si>
    <t>MEDILAB</t>
  </si>
  <si>
    <t>77804145433</t>
  </si>
  <si>
    <t>MONDO CARMARKET d.o.o.</t>
  </si>
  <si>
    <t>35213514757</t>
  </si>
  <si>
    <t>AUTO BENUSSI D.O.O.</t>
  </si>
  <si>
    <t>96262119913</t>
  </si>
  <si>
    <t>CENTAR ZA VOZILA HRVATSKE</t>
  </si>
  <si>
    <t>73294314024</t>
  </si>
  <si>
    <t>HOLENDER zajednički obrt VL. LIVIO I LORENZO ORLIĆ</t>
  </si>
  <si>
    <t>HRVATSKA RADIOTELEVIZIJA</t>
  </si>
  <si>
    <t>68419124305</t>
  </si>
  <si>
    <t>3295</t>
  </si>
  <si>
    <t>PRISTOJBE I NAKNADE</t>
  </si>
  <si>
    <t>INGTEL - UMAG</t>
  </si>
  <si>
    <t>67956443856</t>
  </si>
  <si>
    <t>SPEC. ORDINACIJA MED. RADA DR. KANDŽIJA</t>
  </si>
  <si>
    <t>WIENER OSIGURANJE</t>
  </si>
  <si>
    <t>52848403362</t>
  </si>
  <si>
    <t>UKUPNO INEL-MEDICINSKA TEHNIKA d.o.o.</t>
  </si>
  <si>
    <t>AUTO GOJTANIĆ PAZIN</t>
  </si>
  <si>
    <t>42133439049</t>
  </si>
  <si>
    <t>BOLSTER D.O.O.</t>
  </si>
  <si>
    <t>35634764740</t>
  </si>
  <si>
    <t>DRAGER SAFETY D.O.O.</t>
  </si>
  <si>
    <t>32874587842</t>
  </si>
  <si>
    <t>4225</t>
  </si>
  <si>
    <t>INSTRUMENTI, UREĐAJI I STROJEVI</t>
  </si>
  <si>
    <t>ELEKTRONIČAR d.o.o. ZAGREB</t>
  </si>
  <si>
    <t>13970735570</t>
  </si>
  <si>
    <t>FINA FINANCIJSKA AGENCIJA ZAGREB</t>
  </si>
  <si>
    <t>85821130368</t>
  </si>
  <si>
    <t>GRAD PULA</t>
  </si>
  <si>
    <t>79517841355</t>
  </si>
  <si>
    <t>HASHTAG TENDE D.O.O.</t>
  </si>
  <si>
    <t>69433827163</t>
  </si>
  <si>
    <t>HKO MEDICAL SYSTEMS D.O.O.ZAGREB</t>
  </si>
  <si>
    <t>36754161329</t>
  </si>
  <si>
    <t>ISTARSKA ŽUPANIJA</t>
  </si>
  <si>
    <t>90017522601</t>
  </si>
  <si>
    <t>PULA</t>
  </si>
  <si>
    <t>JOKA D.O.O. ZA USLUGE</t>
  </si>
  <si>
    <t>67759263376</t>
  </si>
  <si>
    <t>BRTONIGLA</t>
  </si>
  <si>
    <t>3233</t>
  </si>
  <si>
    <t>USLUGE PROMIDŽBE I INFORMIRANJA</t>
  </si>
  <si>
    <t>LOCUM TRADE D.O.O.</t>
  </si>
  <si>
    <t>49576390857</t>
  </si>
  <si>
    <t>MEDIAINERACTIVE FRANC DOLENC S.P.</t>
  </si>
  <si>
    <t>99866021</t>
  </si>
  <si>
    <t>MEDICOP D.O.O.</t>
  </si>
  <si>
    <t>SI93519508</t>
  </si>
  <si>
    <t>MURSKA SOBOTA</t>
  </si>
  <si>
    <t>NANSI KOPIĆ JAVNI BILJEŽNIK</t>
  </si>
  <si>
    <t>PETROL DOO</t>
  </si>
  <si>
    <t>75550985023</t>
  </si>
  <si>
    <t>PHARMACOL D.O.O.</t>
  </si>
  <si>
    <t>90058444277</t>
  </si>
  <si>
    <t>PROAXIS D.O.O.</t>
  </si>
  <si>
    <t>26751300953</t>
  </si>
  <si>
    <t>SANOL H D.O.O.</t>
  </si>
  <si>
    <t>70869514300</t>
  </si>
  <si>
    <t>4224</t>
  </si>
  <si>
    <t>MEDICINSKA I LABORATORIJSKA OPREMA</t>
  </si>
  <si>
    <t>SVA PULA D.O.O.</t>
  </si>
  <si>
    <t>94075574607</t>
  </si>
  <si>
    <t>TRI M. SOLUTIONS D.O.O.</t>
  </si>
  <si>
    <t>12699191141</t>
  </si>
  <si>
    <t>EUROPROTEKT POREČ</t>
  </si>
  <si>
    <t>SERVIS MERI - OBRT ZA ČIŠĆENJE</t>
  </si>
  <si>
    <t>RASHODI PO OSNOVI UTROŠKA LIJEKOVA I POTROŠNOG MEDICINSKOG MATERIJALA</t>
  </si>
  <si>
    <t>MATERIJAL I SIROVINE</t>
  </si>
  <si>
    <t>Ukupno za travanj 2026.</t>
  </si>
  <si>
    <t>INFORMACIJA O TROŠENJU SREDSTAVA ZA TRAVANJ 2026. GODINE</t>
  </si>
  <si>
    <t>UKUPNO RINELS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</si>
</sst>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2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6" fillId="2" borderId="17" xfId="1" applyFont="1" applyBorder="1"/>
    <xf numFmtId="0" fontId="2" fillId="0" borderId="0" xfId="0" applyFont="1" applyAlignment="1">
      <alignment horizontal="center" wrapText="1"/>
    </xf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104"/>
  <sheetViews>
    <sheetView tabSelected="1" topLeftCell="A62" workbookViewId="0">
      <selection activeCell="F94" sqref="F94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1" t="s">
        <v>224</v>
      </c>
      <c r="C4" s="61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145</v>
      </c>
      <c r="C8" s="5" t="s">
        <v>146</v>
      </c>
      <c r="D8" s="54" t="s">
        <v>120</v>
      </c>
      <c r="E8" s="6" t="s">
        <v>7</v>
      </c>
      <c r="F8" s="7">
        <v>468.62</v>
      </c>
      <c r="G8" s="8" t="s">
        <v>8</v>
      </c>
      <c r="H8" s="44" t="s">
        <v>9</v>
      </c>
      <c r="I8" s="43"/>
    </row>
    <row r="9" spans="2:9" ht="15" x14ac:dyDescent="0.25">
      <c r="B9" s="33" t="s">
        <v>123</v>
      </c>
      <c r="C9" s="5" t="s">
        <v>124</v>
      </c>
      <c r="D9" s="54" t="s">
        <v>10</v>
      </c>
      <c r="E9" s="6" t="s">
        <v>7</v>
      </c>
      <c r="F9" s="7">
        <v>38.94</v>
      </c>
      <c r="G9" s="8" t="s">
        <v>8</v>
      </c>
      <c r="H9" s="44" t="s">
        <v>9</v>
      </c>
      <c r="I9" s="43"/>
    </row>
    <row r="10" spans="2:9" ht="15" x14ac:dyDescent="0.25">
      <c r="B10" s="33" t="s">
        <v>11</v>
      </c>
      <c r="C10" s="5" t="s">
        <v>12</v>
      </c>
      <c r="D10" s="54" t="s">
        <v>13</v>
      </c>
      <c r="E10" s="6" t="s">
        <v>7</v>
      </c>
      <c r="F10" s="7">
        <v>1442.04</v>
      </c>
      <c r="G10" s="8" t="s">
        <v>14</v>
      </c>
      <c r="H10" s="44" t="s">
        <v>15</v>
      </c>
      <c r="I10" s="43"/>
    </row>
    <row r="11" spans="2:9" ht="15" x14ac:dyDescent="0.25">
      <c r="B11" s="33" t="s">
        <v>156</v>
      </c>
      <c r="C11" s="5" t="s">
        <v>157</v>
      </c>
      <c r="D11" s="54" t="s">
        <v>16</v>
      </c>
      <c r="E11" s="6" t="s">
        <v>7</v>
      </c>
      <c r="F11" s="7">
        <v>3823.19</v>
      </c>
      <c r="G11" s="8" t="s">
        <v>17</v>
      </c>
      <c r="H11" s="44" t="s">
        <v>18</v>
      </c>
      <c r="I11" s="43"/>
    </row>
    <row r="12" spans="2:9" ht="15" x14ac:dyDescent="0.25">
      <c r="B12" s="33" t="s">
        <v>171</v>
      </c>
      <c r="C12" s="5" t="s">
        <v>172</v>
      </c>
      <c r="D12" s="54" t="s">
        <v>50</v>
      </c>
      <c r="E12" s="6" t="s">
        <v>7</v>
      </c>
      <c r="F12" s="7">
        <v>1510</v>
      </c>
      <c r="G12" s="8" t="s">
        <v>17</v>
      </c>
      <c r="H12" s="44" t="s">
        <v>18</v>
      </c>
      <c r="I12" s="43"/>
    </row>
    <row r="13" spans="2:9" ht="15" x14ac:dyDescent="0.25">
      <c r="B13" s="33" t="s">
        <v>147</v>
      </c>
      <c r="C13" s="5" t="s">
        <v>148</v>
      </c>
      <c r="D13" s="54" t="s">
        <v>125</v>
      </c>
      <c r="E13" s="6" t="s">
        <v>7</v>
      </c>
      <c r="F13" s="7">
        <v>116.03</v>
      </c>
      <c r="G13" s="8" t="s">
        <v>149</v>
      </c>
      <c r="H13" s="44" t="s">
        <v>150</v>
      </c>
      <c r="I13" s="43"/>
    </row>
    <row r="14" spans="2:9" ht="15" x14ac:dyDescent="0.25">
      <c r="B14" s="33" t="s">
        <v>113</v>
      </c>
      <c r="C14" s="5" t="s">
        <v>114</v>
      </c>
      <c r="D14" s="54" t="s">
        <v>115</v>
      </c>
      <c r="E14" s="6" t="s">
        <v>7</v>
      </c>
      <c r="F14" s="7">
        <v>141.63999999999999</v>
      </c>
      <c r="G14" s="8" t="s">
        <v>19</v>
      </c>
      <c r="H14" s="44" t="s">
        <v>20</v>
      </c>
      <c r="I14" s="43"/>
    </row>
    <row r="15" spans="2:9" ht="15" x14ac:dyDescent="0.25">
      <c r="B15" s="33" t="s">
        <v>173</v>
      </c>
      <c r="C15" s="5" t="s">
        <v>174</v>
      </c>
      <c r="D15" s="54" t="s">
        <v>13</v>
      </c>
      <c r="E15" s="6" t="s">
        <v>7</v>
      </c>
      <c r="F15" s="7">
        <v>843.75</v>
      </c>
      <c r="G15" s="8" t="s">
        <v>92</v>
      </c>
      <c r="H15" s="44" t="s">
        <v>93</v>
      </c>
      <c r="I15" s="43"/>
    </row>
    <row r="16" spans="2:9" ht="15" x14ac:dyDescent="0.25">
      <c r="B16" s="33" t="s">
        <v>85</v>
      </c>
      <c r="C16" s="5" t="s">
        <v>86</v>
      </c>
      <c r="D16" s="54" t="s">
        <v>16</v>
      </c>
      <c r="E16" s="6" t="s">
        <v>7</v>
      </c>
      <c r="F16" s="7">
        <v>165.94</v>
      </c>
      <c r="G16" s="8" t="s">
        <v>21</v>
      </c>
      <c r="H16" s="44" t="s">
        <v>22</v>
      </c>
      <c r="I16" s="43"/>
    </row>
    <row r="17" spans="2:9" ht="15" x14ac:dyDescent="0.25">
      <c r="B17" s="39" t="s">
        <v>23</v>
      </c>
      <c r="C17" s="40" t="s">
        <v>24</v>
      </c>
      <c r="D17" s="59" t="s">
        <v>25</v>
      </c>
      <c r="E17" s="9" t="s">
        <v>7</v>
      </c>
      <c r="F17" s="41">
        <v>536.20000000000005</v>
      </c>
      <c r="G17" s="42" t="s">
        <v>21</v>
      </c>
      <c r="H17" s="45" t="s">
        <v>22</v>
      </c>
      <c r="I17" s="43"/>
    </row>
    <row r="18" spans="2:9" ht="15" x14ac:dyDescent="0.25">
      <c r="B18" s="39" t="s">
        <v>23</v>
      </c>
      <c r="C18" s="40" t="s">
        <v>24</v>
      </c>
      <c r="D18" s="59" t="s">
        <v>25</v>
      </c>
      <c r="E18" s="9" t="s">
        <v>7</v>
      </c>
      <c r="F18" s="41">
        <v>5736.95</v>
      </c>
      <c r="G18" s="42" t="s">
        <v>17</v>
      </c>
      <c r="H18" s="45" t="s">
        <v>18</v>
      </c>
      <c r="I18" s="43"/>
    </row>
    <row r="19" spans="2:9" ht="15" x14ac:dyDescent="0.25">
      <c r="B19" s="33" t="s">
        <v>128</v>
      </c>
      <c r="C19" s="5"/>
      <c r="D19" s="54"/>
      <c r="E19" s="6"/>
      <c r="F19" s="7">
        <f>F17+F18</f>
        <v>6273.15</v>
      </c>
      <c r="G19" s="8"/>
      <c r="H19" s="44"/>
      <c r="I19" s="43"/>
    </row>
    <row r="20" spans="2:9" ht="15" x14ac:dyDescent="0.25">
      <c r="B20" s="33" t="s">
        <v>158</v>
      </c>
      <c r="C20" s="5" t="s">
        <v>159</v>
      </c>
      <c r="D20" s="54" t="s">
        <v>13</v>
      </c>
      <c r="E20" s="6" t="s">
        <v>7</v>
      </c>
      <c r="F20" s="7">
        <v>13.94</v>
      </c>
      <c r="G20" s="8" t="s">
        <v>26</v>
      </c>
      <c r="H20" s="44" t="s">
        <v>27</v>
      </c>
      <c r="I20" s="43"/>
    </row>
    <row r="21" spans="2:9" ht="15" x14ac:dyDescent="0.25">
      <c r="B21" s="33" t="s">
        <v>75</v>
      </c>
      <c r="C21" s="5" t="s">
        <v>72</v>
      </c>
      <c r="D21" s="54" t="s">
        <v>35</v>
      </c>
      <c r="E21" s="6" t="s">
        <v>7</v>
      </c>
      <c r="F21" s="7">
        <v>675</v>
      </c>
      <c r="G21" s="8" t="s">
        <v>36</v>
      </c>
      <c r="H21" s="44" t="s">
        <v>37</v>
      </c>
      <c r="I21" s="43"/>
    </row>
    <row r="22" spans="2:9" ht="15" x14ac:dyDescent="0.25">
      <c r="B22" s="33" t="s">
        <v>175</v>
      </c>
      <c r="C22" s="5" t="s">
        <v>176</v>
      </c>
      <c r="D22" s="54" t="s">
        <v>35</v>
      </c>
      <c r="E22" s="6" t="s">
        <v>7</v>
      </c>
      <c r="F22" s="7">
        <v>1834.06</v>
      </c>
      <c r="G22" s="8" t="s">
        <v>177</v>
      </c>
      <c r="H22" s="44" t="s">
        <v>178</v>
      </c>
      <c r="I22" s="43"/>
    </row>
    <row r="23" spans="2:9" ht="15" x14ac:dyDescent="0.25">
      <c r="B23" s="33" t="s">
        <v>76</v>
      </c>
      <c r="C23" s="5" t="s">
        <v>77</v>
      </c>
      <c r="D23" s="54" t="s">
        <v>16</v>
      </c>
      <c r="E23" s="6" t="s">
        <v>7</v>
      </c>
      <c r="F23" s="7">
        <v>1485</v>
      </c>
      <c r="G23" s="8" t="s">
        <v>8</v>
      </c>
      <c r="H23" s="44" t="s">
        <v>9</v>
      </c>
      <c r="I23" s="43"/>
    </row>
    <row r="24" spans="2:9" ht="15" x14ac:dyDescent="0.25">
      <c r="B24" s="33" t="s">
        <v>179</v>
      </c>
      <c r="C24" s="5" t="s">
        <v>180</v>
      </c>
      <c r="D24" s="54" t="s">
        <v>13</v>
      </c>
      <c r="E24" s="6" t="s">
        <v>7</v>
      </c>
      <c r="F24" s="7">
        <v>592.74</v>
      </c>
      <c r="G24" s="8" t="s">
        <v>21</v>
      </c>
      <c r="H24" s="44" t="s">
        <v>22</v>
      </c>
      <c r="I24" s="43"/>
    </row>
    <row r="25" spans="2:9" ht="15" x14ac:dyDescent="0.25">
      <c r="B25" s="33" t="s">
        <v>78</v>
      </c>
      <c r="C25" s="5" t="s">
        <v>79</v>
      </c>
      <c r="D25" s="54" t="s">
        <v>80</v>
      </c>
      <c r="E25" s="6" t="s">
        <v>7</v>
      </c>
      <c r="F25" s="7">
        <v>407.12</v>
      </c>
      <c r="G25" s="8" t="s">
        <v>26</v>
      </c>
      <c r="H25" s="44" t="s">
        <v>27</v>
      </c>
      <c r="I25" s="43"/>
    </row>
    <row r="26" spans="2:9" ht="15" x14ac:dyDescent="0.25">
      <c r="B26" s="33" t="s">
        <v>116</v>
      </c>
      <c r="C26" s="5" t="s">
        <v>117</v>
      </c>
      <c r="D26" s="54" t="s">
        <v>16</v>
      </c>
      <c r="E26" s="6" t="s">
        <v>7</v>
      </c>
      <c r="F26" s="7">
        <v>3343.16</v>
      </c>
      <c r="G26" s="8" t="s">
        <v>87</v>
      </c>
      <c r="H26" s="44" t="s">
        <v>88</v>
      </c>
      <c r="I26" s="43"/>
    </row>
    <row r="27" spans="2:9" ht="15" x14ac:dyDescent="0.25">
      <c r="B27" s="33" t="s">
        <v>181</v>
      </c>
      <c r="C27" s="5" t="s">
        <v>182</v>
      </c>
      <c r="D27" s="54" t="s">
        <v>13</v>
      </c>
      <c r="E27" s="6" t="s">
        <v>7</v>
      </c>
      <c r="F27" s="7">
        <v>8.16</v>
      </c>
      <c r="G27" s="8" t="s">
        <v>36</v>
      </c>
      <c r="H27" s="44" t="s">
        <v>37</v>
      </c>
      <c r="I27" s="43"/>
    </row>
    <row r="28" spans="2:9" ht="15" x14ac:dyDescent="0.25">
      <c r="B28" s="33" t="s">
        <v>183</v>
      </c>
      <c r="C28" s="5" t="s">
        <v>184</v>
      </c>
      <c r="D28" s="54" t="s">
        <v>16</v>
      </c>
      <c r="E28" s="6" t="s">
        <v>7</v>
      </c>
      <c r="F28" s="7">
        <v>69.89</v>
      </c>
      <c r="G28" s="8" t="s">
        <v>8</v>
      </c>
      <c r="H28" s="44" t="s">
        <v>9</v>
      </c>
      <c r="I28" s="43"/>
    </row>
    <row r="29" spans="2:9" ht="15" x14ac:dyDescent="0.25">
      <c r="B29" s="33" t="s">
        <v>185</v>
      </c>
      <c r="C29" s="5" t="s">
        <v>186</v>
      </c>
      <c r="D29" s="54" t="s">
        <v>47</v>
      </c>
      <c r="E29" s="6" t="s">
        <v>7</v>
      </c>
      <c r="F29" s="7">
        <v>75</v>
      </c>
      <c r="G29" s="8" t="s">
        <v>21</v>
      </c>
      <c r="H29" s="44" t="s">
        <v>22</v>
      </c>
      <c r="I29" s="43"/>
    </row>
    <row r="30" spans="2:9" ht="15" x14ac:dyDescent="0.25">
      <c r="B30" s="33" t="s">
        <v>97</v>
      </c>
      <c r="C30" s="5" t="s">
        <v>98</v>
      </c>
      <c r="D30" s="54" t="s">
        <v>13</v>
      </c>
      <c r="E30" s="6" t="s">
        <v>7</v>
      </c>
      <c r="F30" s="7">
        <v>31.94</v>
      </c>
      <c r="G30" s="8" t="s">
        <v>28</v>
      </c>
      <c r="H30" s="44" t="s">
        <v>29</v>
      </c>
      <c r="I30" s="43"/>
    </row>
    <row r="31" spans="2:9" ht="15" x14ac:dyDescent="0.25">
      <c r="B31" s="33" t="s">
        <v>151</v>
      </c>
      <c r="C31" s="5" t="s">
        <v>143</v>
      </c>
      <c r="D31" s="54" t="s">
        <v>13</v>
      </c>
      <c r="E31" s="6" t="s">
        <v>7</v>
      </c>
      <c r="F31" s="7">
        <v>702.99</v>
      </c>
      <c r="G31" s="8" t="s">
        <v>28</v>
      </c>
      <c r="H31" s="44" t="s">
        <v>29</v>
      </c>
      <c r="I31" s="43"/>
    </row>
    <row r="32" spans="2:9" ht="15" x14ac:dyDescent="0.25">
      <c r="B32" s="33" t="s">
        <v>30</v>
      </c>
      <c r="C32" s="5" t="s">
        <v>31</v>
      </c>
      <c r="D32" s="54" t="s">
        <v>32</v>
      </c>
      <c r="E32" s="6" t="s">
        <v>7</v>
      </c>
      <c r="F32" s="7">
        <v>1177.58</v>
      </c>
      <c r="G32" s="8" t="s">
        <v>28</v>
      </c>
      <c r="H32" s="44" t="s">
        <v>29</v>
      </c>
      <c r="I32" s="43"/>
    </row>
    <row r="33" spans="2:9" ht="15" x14ac:dyDescent="0.25">
      <c r="B33" s="33" t="s">
        <v>130</v>
      </c>
      <c r="C33" s="5" t="s">
        <v>131</v>
      </c>
      <c r="D33" s="54" t="s">
        <v>16</v>
      </c>
      <c r="E33" s="6" t="s">
        <v>7</v>
      </c>
      <c r="F33" s="7">
        <v>1368.18</v>
      </c>
      <c r="G33" s="8" t="s">
        <v>8</v>
      </c>
      <c r="H33" s="44" t="s">
        <v>9</v>
      </c>
      <c r="I33" s="43"/>
    </row>
    <row r="34" spans="2:9" ht="30" x14ac:dyDescent="0.25">
      <c r="B34" s="33" t="s">
        <v>187</v>
      </c>
      <c r="C34" s="5" t="s">
        <v>188</v>
      </c>
      <c r="D34" s="54" t="s">
        <v>13</v>
      </c>
      <c r="E34" s="6" t="s">
        <v>7</v>
      </c>
      <c r="F34" s="7">
        <v>36.880000000000003</v>
      </c>
      <c r="G34" s="8" t="s">
        <v>96</v>
      </c>
      <c r="H34" s="44" t="s">
        <v>221</v>
      </c>
      <c r="I34" s="43"/>
    </row>
    <row r="35" spans="2:9" ht="15" x14ac:dyDescent="0.25">
      <c r="B35" s="33" t="s">
        <v>33</v>
      </c>
      <c r="C35" s="5" t="s">
        <v>34</v>
      </c>
      <c r="D35" s="54" t="s">
        <v>16</v>
      </c>
      <c r="E35" s="6" t="s">
        <v>7</v>
      </c>
      <c r="F35" s="7">
        <v>117.84</v>
      </c>
      <c r="G35" s="8" t="s">
        <v>14</v>
      </c>
      <c r="H35" s="44" t="s">
        <v>15</v>
      </c>
      <c r="I35" s="43"/>
    </row>
    <row r="36" spans="2:9" ht="15" x14ac:dyDescent="0.25">
      <c r="B36" s="33" t="s">
        <v>161</v>
      </c>
      <c r="C36" s="5" t="s">
        <v>162</v>
      </c>
      <c r="D36" s="54" t="s">
        <v>13</v>
      </c>
      <c r="E36" s="6" t="s">
        <v>7</v>
      </c>
      <c r="F36" s="7">
        <v>562.86</v>
      </c>
      <c r="G36" s="8" t="s">
        <v>163</v>
      </c>
      <c r="H36" s="44" t="s">
        <v>164</v>
      </c>
      <c r="I36" s="43"/>
    </row>
    <row r="37" spans="2:9" ht="15" x14ac:dyDescent="0.25">
      <c r="B37" s="33" t="s">
        <v>99</v>
      </c>
      <c r="C37" s="5" t="s">
        <v>100</v>
      </c>
      <c r="D37" s="54" t="s">
        <v>13</v>
      </c>
      <c r="E37" s="6" t="s">
        <v>7</v>
      </c>
      <c r="F37" s="7">
        <v>2948.75</v>
      </c>
      <c r="G37" s="8" t="s">
        <v>36</v>
      </c>
      <c r="H37" s="44" t="s">
        <v>37</v>
      </c>
      <c r="I37" s="43"/>
    </row>
    <row r="38" spans="2:9" ht="15" x14ac:dyDescent="0.25">
      <c r="B38" s="39" t="s">
        <v>101</v>
      </c>
      <c r="C38" s="40" t="s">
        <v>102</v>
      </c>
      <c r="D38" s="59" t="s">
        <v>35</v>
      </c>
      <c r="E38" s="9" t="s">
        <v>7</v>
      </c>
      <c r="F38" s="41">
        <v>246.84</v>
      </c>
      <c r="G38" s="42" t="s">
        <v>92</v>
      </c>
      <c r="H38" s="45" t="s">
        <v>93</v>
      </c>
      <c r="I38" s="43"/>
    </row>
    <row r="39" spans="2:9" ht="15" x14ac:dyDescent="0.25">
      <c r="B39" s="39" t="s">
        <v>101</v>
      </c>
      <c r="C39" s="40" t="s">
        <v>102</v>
      </c>
      <c r="D39" s="59" t="s">
        <v>35</v>
      </c>
      <c r="E39" s="9" t="s">
        <v>7</v>
      </c>
      <c r="F39" s="41">
        <v>3472.55</v>
      </c>
      <c r="G39" s="42" t="s">
        <v>17</v>
      </c>
      <c r="H39" s="45" t="s">
        <v>18</v>
      </c>
      <c r="I39" s="43"/>
    </row>
    <row r="40" spans="2:9" ht="30.75" customHeight="1" x14ac:dyDescent="0.25">
      <c r="B40" s="39" t="s">
        <v>101</v>
      </c>
      <c r="C40" s="40" t="s">
        <v>102</v>
      </c>
      <c r="D40" s="59" t="s">
        <v>35</v>
      </c>
      <c r="E40" s="9" t="s">
        <v>7</v>
      </c>
      <c r="F40" s="41">
        <v>6015.27</v>
      </c>
      <c r="G40" s="42" t="s">
        <v>96</v>
      </c>
      <c r="H40" s="45" t="s">
        <v>221</v>
      </c>
      <c r="I40" s="43"/>
    </row>
    <row r="41" spans="2:9" ht="15" x14ac:dyDescent="0.25">
      <c r="B41" s="33" t="s">
        <v>170</v>
      </c>
      <c r="C41" s="5"/>
      <c r="D41" s="54"/>
      <c r="E41" s="6"/>
      <c r="F41" s="7">
        <f>F38+F39+F40</f>
        <v>9734.66</v>
      </c>
      <c r="G41" s="8"/>
      <c r="H41" s="44"/>
      <c r="I41" s="43"/>
    </row>
    <row r="42" spans="2:9" ht="15.75" customHeight="1" x14ac:dyDescent="0.25">
      <c r="B42" s="33" t="s">
        <v>165</v>
      </c>
      <c r="C42" s="5" t="s">
        <v>166</v>
      </c>
      <c r="D42" s="54" t="s">
        <v>10</v>
      </c>
      <c r="E42" s="6" t="s">
        <v>7</v>
      </c>
      <c r="F42" s="7">
        <v>129.9</v>
      </c>
      <c r="G42" s="8" t="s">
        <v>36</v>
      </c>
      <c r="H42" s="44" t="s">
        <v>37</v>
      </c>
      <c r="I42" s="43"/>
    </row>
    <row r="43" spans="2:9" ht="15" x14ac:dyDescent="0.25">
      <c r="B43" s="33" t="s">
        <v>135</v>
      </c>
      <c r="C43" s="5" t="s">
        <v>136</v>
      </c>
      <c r="D43" s="54" t="s">
        <v>13</v>
      </c>
      <c r="E43" s="6" t="s">
        <v>7</v>
      </c>
      <c r="F43" s="7">
        <v>108.58</v>
      </c>
      <c r="G43" s="8" t="s">
        <v>21</v>
      </c>
      <c r="H43" s="44" t="s">
        <v>22</v>
      </c>
      <c r="I43" s="43"/>
    </row>
    <row r="44" spans="2:9" ht="15" x14ac:dyDescent="0.25">
      <c r="B44" s="33" t="s">
        <v>189</v>
      </c>
      <c r="C44" s="5" t="s">
        <v>190</v>
      </c>
      <c r="D44" s="54" t="s">
        <v>191</v>
      </c>
      <c r="E44" s="6" t="s">
        <v>7</v>
      </c>
      <c r="F44" s="7">
        <v>821.83</v>
      </c>
      <c r="G44" s="8" t="s">
        <v>8</v>
      </c>
      <c r="H44" s="44" t="s">
        <v>9</v>
      </c>
      <c r="I44" s="43"/>
    </row>
    <row r="45" spans="2:9" ht="15" x14ac:dyDescent="0.25">
      <c r="B45" s="39" t="s">
        <v>121</v>
      </c>
      <c r="C45" s="40" t="s">
        <v>122</v>
      </c>
      <c r="D45" s="59" t="s">
        <v>16</v>
      </c>
      <c r="E45" s="9" t="s">
        <v>7</v>
      </c>
      <c r="F45" s="41">
        <v>8257.8799999999992</v>
      </c>
      <c r="G45" s="42" t="s">
        <v>8</v>
      </c>
      <c r="H45" s="45" t="s">
        <v>9</v>
      </c>
      <c r="I45" s="43"/>
    </row>
    <row r="46" spans="2:9" ht="15" x14ac:dyDescent="0.25">
      <c r="B46" s="39" t="s">
        <v>121</v>
      </c>
      <c r="C46" s="40" t="s">
        <v>122</v>
      </c>
      <c r="D46" s="59" t="s">
        <v>16</v>
      </c>
      <c r="E46" s="9" t="s">
        <v>7</v>
      </c>
      <c r="F46" s="41">
        <v>82.7</v>
      </c>
      <c r="G46" s="42" t="s">
        <v>38</v>
      </c>
      <c r="H46" s="45" t="s">
        <v>39</v>
      </c>
      <c r="I46" s="43"/>
    </row>
    <row r="47" spans="2:9" ht="15" x14ac:dyDescent="0.25">
      <c r="B47" s="33" t="s">
        <v>121</v>
      </c>
      <c r="C47" s="5"/>
      <c r="D47" s="54"/>
      <c r="E47" s="6"/>
      <c r="F47" s="7">
        <f>F45+F46</f>
        <v>8340.58</v>
      </c>
      <c r="G47" s="8"/>
      <c r="H47" s="44"/>
      <c r="I47" s="43"/>
    </row>
    <row r="48" spans="2:9" ht="15" x14ac:dyDescent="0.25">
      <c r="B48" s="33" t="s">
        <v>126</v>
      </c>
      <c r="C48" s="5" t="s">
        <v>127</v>
      </c>
      <c r="D48" s="54" t="s">
        <v>125</v>
      </c>
      <c r="E48" s="6" t="s">
        <v>7</v>
      </c>
      <c r="F48" s="7">
        <v>34.6</v>
      </c>
      <c r="G48" s="8" t="s">
        <v>8</v>
      </c>
      <c r="H48" s="44" t="s">
        <v>9</v>
      </c>
      <c r="I48" s="43"/>
    </row>
    <row r="49" spans="2:9" ht="15" x14ac:dyDescent="0.25">
      <c r="B49" s="33" t="s">
        <v>40</v>
      </c>
      <c r="C49" s="5" t="s">
        <v>41</v>
      </c>
      <c r="D49" s="54" t="s">
        <v>42</v>
      </c>
      <c r="E49" s="6" t="s">
        <v>7</v>
      </c>
      <c r="F49" s="7">
        <v>625</v>
      </c>
      <c r="G49" s="8" t="s">
        <v>43</v>
      </c>
      <c r="H49" s="44" t="s">
        <v>44</v>
      </c>
      <c r="I49" s="43"/>
    </row>
    <row r="50" spans="2:9" ht="15" x14ac:dyDescent="0.25">
      <c r="B50" s="33" t="s">
        <v>192</v>
      </c>
      <c r="C50" s="5" t="s">
        <v>193</v>
      </c>
      <c r="D50" s="54" t="s">
        <v>194</v>
      </c>
      <c r="E50" s="6" t="s">
        <v>7</v>
      </c>
      <c r="F50" s="7">
        <v>652.80999999999995</v>
      </c>
      <c r="G50" s="8" t="s">
        <v>195</v>
      </c>
      <c r="H50" s="44" t="s">
        <v>196</v>
      </c>
      <c r="I50" s="43"/>
    </row>
    <row r="51" spans="2:9" ht="15" x14ac:dyDescent="0.25">
      <c r="B51" s="33" t="s">
        <v>137</v>
      </c>
      <c r="C51" s="5" t="s">
        <v>138</v>
      </c>
      <c r="D51" s="54" t="s">
        <v>13</v>
      </c>
      <c r="E51" s="6" t="s">
        <v>7</v>
      </c>
      <c r="F51" s="7">
        <v>1813.75</v>
      </c>
      <c r="G51" s="8" t="s">
        <v>17</v>
      </c>
      <c r="H51" s="44" t="s">
        <v>18</v>
      </c>
      <c r="I51" s="43"/>
    </row>
    <row r="52" spans="2:9" ht="15" x14ac:dyDescent="0.25">
      <c r="B52" s="33" t="s">
        <v>45</v>
      </c>
      <c r="C52" s="5" t="s">
        <v>46</v>
      </c>
      <c r="D52" s="54" t="s">
        <v>47</v>
      </c>
      <c r="E52" s="6" t="s">
        <v>7</v>
      </c>
      <c r="F52" s="7">
        <v>2194.69</v>
      </c>
      <c r="G52" s="8" t="s">
        <v>26</v>
      </c>
      <c r="H52" s="44" t="s">
        <v>27</v>
      </c>
      <c r="I52" s="43"/>
    </row>
    <row r="53" spans="2:9" ht="15" x14ac:dyDescent="0.25">
      <c r="B53" s="33" t="s">
        <v>48</v>
      </c>
      <c r="C53" s="5" t="s">
        <v>49</v>
      </c>
      <c r="D53" s="54" t="s">
        <v>13</v>
      </c>
      <c r="E53" s="6" t="s">
        <v>7</v>
      </c>
      <c r="F53" s="7">
        <v>93.75</v>
      </c>
      <c r="G53" s="8" t="s">
        <v>19</v>
      </c>
      <c r="H53" s="44" t="s">
        <v>20</v>
      </c>
      <c r="I53" s="43"/>
    </row>
    <row r="54" spans="2:9" ht="15" x14ac:dyDescent="0.25">
      <c r="B54" s="33" t="s">
        <v>197</v>
      </c>
      <c r="C54" s="5" t="s">
        <v>198</v>
      </c>
      <c r="D54" s="54" t="s">
        <v>13</v>
      </c>
      <c r="E54" s="6" t="s">
        <v>7</v>
      </c>
      <c r="F54" s="7">
        <v>775.88</v>
      </c>
      <c r="G54" s="8" t="s">
        <v>92</v>
      </c>
      <c r="H54" s="44" t="s">
        <v>93</v>
      </c>
      <c r="I54" s="43"/>
    </row>
    <row r="55" spans="2:9" ht="15" x14ac:dyDescent="0.25">
      <c r="B55" s="33" t="s">
        <v>199</v>
      </c>
      <c r="C55" s="5" t="s">
        <v>200</v>
      </c>
      <c r="D55" s="54" t="s">
        <v>73</v>
      </c>
      <c r="E55" s="6" t="s">
        <v>7</v>
      </c>
      <c r="F55" s="7">
        <v>1320</v>
      </c>
      <c r="G55" s="8" t="s">
        <v>36</v>
      </c>
      <c r="H55" s="44" t="s">
        <v>37</v>
      </c>
      <c r="I55" s="43"/>
    </row>
    <row r="56" spans="2:9" ht="30.75" customHeight="1" x14ac:dyDescent="0.25">
      <c r="B56" s="33" t="s">
        <v>103</v>
      </c>
      <c r="C56" s="5" t="s">
        <v>104</v>
      </c>
      <c r="D56" s="54" t="s">
        <v>105</v>
      </c>
      <c r="E56" s="6" t="s">
        <v>7</v>
      </c>
      <c r="F56" s="7">
        <v>7670.44</v>
      </c>
      <c r="G56" s="8" t="s">
        <v>96</v>
      </c>
      <c r="H56" s="44" t="s">
        <v>221</v>
      </c>
      <c r="I56" s="43"/>
    </row>
    <row r="57" spans="2:9" ht="30" x14ac:dyDescent="0.25">
      <c r="B57" s="33" t="s">
        <v>129</v>
      </c>
      <c r="C57" s="5" t="s">
        <v>106</v>
      </c>
      <c r="D57" s="54" t="s">
        <v>35</v>
      </c>
      <c r="E57" s="6" t="s">
        <v>7</v>
      </c>
      <c r="F57" s="7">
        <v>8962.75</v>
      </c>
      <c r="G57" s="8" t="s">
        <v>96</v>
      </c>
      <c r="H57" s="44" t="s">
        <v>221</v>
      </c>
      <c r="I57" s="43"/>
    </row>
    <row r="58" spans="2:9" ht="15" x14ac:dyDescent="0.25">
      <c r="B58" s="33" t="s">
        <v>201</v>
      </c>
      <c r="C58" s="5" t="s">
        <v>202</v>
      </c>
      <c r="D58" s="54" t="s">
        <v>203</v>
      </c>
      <c r="E58" s="6" t="s">
        <v>7</v>
      </c>
      <c r="F58" s="7">
        <v>4948.13</v>
      </c>
      <c r="G58" s="8" t="s">
        <v>17</v>
      </c>
      <c r="H58" s="44" t="s">
        <v>18</v>
      </c>
      <c r="I58" s="43"/>
    </row>
    <row r="59" spans="2:9" ht="30" x14ac:dyDescent="0.25">
      <c r="B59" s="33" t="s">
        <v>107</v>
      </c>
      <c r="C59" s="5" t="s">
        <v>108</v>
      </c>
      <c r="D59" s="54" t="s">
        <v>13</v>
      </c>
      <c r="E59" s="6" t="s">
        <v>7</v>
      </c>
      <c r="F59" s="7">
        <v>2458.29</v>
      </c>
      <c r="G59" s="8" t="s">
        <v>96</v>
      </c>
      <c r="H59" s="44" t="s">
        <v>221</v>
      </c>
      <c r="I59" s="43"/>
    </row>
    <row r="60" spans="2:9" ht="30" x14ac:dyDescent="0.25">
      <c r="B60" s="33" t="s">
        <v>152</v>
      </c>
      <c r="C60" s="5" t="s">
        <v>153</v>
      </c>
      <c r="D60" s="54" t="s">
        <v>13</v>
      </c>
      <c r="E60" s="6" t="s">
        <v>7</v>
      </c>
      <c r="F60" s="7">
        <v>960</v>
      </c>
      <c r="G60" s="8" t="s">
        <v>96</v>
      </c>
      <c r="H60" s="44" t="s">
        <v>221</v>
      </c>
      <c r="I60" s="43"/>
    </row>
    <row r="61" spans="2:9" ht="30" customHeight="1" x14ac:dyDescent="0.25">
      <c r="B61" s="33" t="s">
        <v>109</v>
      </c>
      <c r="C61" s="5" t="s">
        <v>110</v>
      </c>
      <c r="D61" s="54" t="s">
        <v>13</v>
      </c>
      <c r="E61" s="6" t="s">
        <v>7</v>
      </c>
      <c r="F61" s="7">
        <v>1862.25</v>
      </c>
      <c r="G61" s="8" t="s">
        <v>96</v>
      </c>
      <c r="H61" s="44" t="s">
        <v>221</v>
      </c>
      <c r="I61" s="43"/>
    </row>
    <row r="62" spans="2:9" ht="15" x14ac:dyDescent="0.25">
      <c r="B62" s="33" t="s">
        <v>154</v>
      </c>
      <c r="C62" s="5" t="s">
        <v>155</v>
      </c>
      <c r="D62" s="54" t="s">
        <v>47</v>
      </c>
      <c r="E62" s="6" t="s">
        <v>7</v>
      </c>
      <c r="F62" s="7">
        <v>2133.15</v>
      </c>
      <c r="G62" s="8" t="s">
        <v>17</v>
      </c>
      <c r="H62" s="44" t="s">
        <v>18</v>
      </c>
      <c r="I62" s="43"/>
    </row>
    <row r="63" spans="2:9" ht="15" x14ac:dyDescent="0.25">
      <c r="B63" s="33" t="s">
        <v>89</v>
      </c>
      <c r="C63" s="5" t="s">
        <v>90</v>
      </c>
      <c r="D63" s="54" t="s">
        <v>16</v>
      </c>
      <c r="E63" s="6" t="s">
        <v>7</v>
      </c>
      <c r="F63" s="7">
        <v>2412.2800000000002</v>
      </c>
      <c r="G63" s="8" t="s">
        <v>19</v>
      </c>
      <c r="H63" s="44" t="s">
        <v>20</v>
      </c>
      <c r="I63" s="43"/>
    </row>
    <row r="64" spans="2:9" ht="15" x14ac:dyDescent="0.25">
      <c r="B64" s="33" t="s">
        <v>118</v>
      </c>
      <c r="C64" s="5" t="s">
        <v>119</v>
      </c>
      <c r="D64" s="54" t="s">
        <v>16</v>
      </c>
      <c r="E64" s="6" t="s">
        <v>7</v>
      </c>
      <c r="F64" s="7">
        <v>2523.86</v>
      </c>
      <c r="G64" s="8" t="s">
        <v>38</v>
      </c>
      <c r="H64" s="44" t="s">
        <v>39</v>
      </c>
      <c r="I64" s="43"/>
    </row>
    <row r="65" spans="2:9" ht="15" x14ac:dyDescent="0.25">
      <c r="B65" s="33" t="s">
        <v>205</v>
      </c>
      <c r="C65" s="5" t="s">
        <v>206</v>
      </c>
      <c r="D65" s="54" t="s">
        <v>13</v>
      </c>
      <c r="E65" s="6" t="s">
        <v>7</v>
      </c>
      <c r="F65" s="7">
        <v>67289.53</v>
      </c>
      <c r="G65" s="8" t="s">
        <v>28</v>
      </c>
      <c r="H65" s="44" t="s">
        <v>29</v>
      </c>
      <c r="I65" s="43"/>
    </row>
    <row r="66" spans="2:9" ht="29.25" customHeight="1" x14ac:dyDescent="0.25">
      <c r="B66" s="33" t="s">
        <v>207</v>
      </c>
      <c r="C66" s="5" t="s">
        <v>208</v>
      </c>
      <c r="D66" s="54" t="s">
        <v>35</v>
      </c>
      <c r="E66" s="6" t="s">
        <v>7</v>
      </c>
      <c r="F66" s="7">
        <v>161.09</v>
      </c>
      <c r="G66" s="8" t="s">
        <v>96</v>
      </c>
      <c r="H66" s="44" t="s">
        <v>221</v>
      </c>
      <c r="I66" s="43"/>
    </row>
    <row r="67" spans="2:9" ht="15" x14ac:dyDescent="0.25">
      <c r="B67" s="33" t="s">
        <v>94</v>
      </c>
      <c r="C67" s="5" t="s">
        <v>95</v>
      </c>
      <c r="D67" s="54" t="s">
        <v>16</v>
      </c>
      <c r="E67" s="6" t="s">
        <v>7</v>
      </c>
      <c r="F67" s="7">
        <v>5302.59</v>
      </c>
      <c r="G67" s="8" t="s">
        <v>17</v>
      </c>
      <c r="H67" s="44" t="s">
        <v>18</v>
      </c>
      <c r="I67" s="43"/>
    </row>
    <row r="68" spans="2:9" ht="15" x14ac:dyDescent="0.25">
      <c r="B68" s="33" t="s">
        <v>139</v>
      </c>
      <c r="C68" s="5" t="s">
        <v>140</v>
      </c>
      <c r="D68" s="54" t="s">
        <v>16</v>
      </c>
      <c r="E68" s="6" t="s">
        <v>7</v>
      </c>
      <c r="F68" s="7">
        <v>2687.5</v>
      </c>
      <c r="G68" s="8" t="s">
        <v>141</v>
      </c>
      <c r="H68" s="44" t="s">
        <v>142</v>
      </c>
      <c r="I68" s="43"/>
    </row>
    <row r="69" spans="2:9" ht="15" x14ac:dyDescent="0.25">
      <c r="B69" s="33" t="s">
        <v>209</v>
      </c>
      <c r="C69" s="5" t="s">
        <v>210</v>
      </c>
      <c r="D69" s="54" t="s">
        <v>13</v>
      </c>
      <c r="E69" s="6" t="s">
        <v>7</v>
      </c>
      <c r="F69" s="7">
        <v>768.76</v>
      </c>
      <c r="G69" s="8" t="s">
        <v>36</v>
      </c>
      <c r="H69" s="44" t="s">
        <v>37</v>
      </c>
      <c r="I69" s="43"/>
    </row>
    <row r="70" spans="2:9" ht="15" x14ac:dyDescent="0.25">
      <c r="B70" s="39" t="s">
        <v>51</v>
      </c>
      <c r="C70" s="40" t="s">
        <v>52</v>
      </c>
      <c r="D70" s="59" t="s">
        <v>53</v>
      </c>
      <c r="E70" s="9" t="s">
        <v>7</v>
      </c>
      <c r="F70" s="41">
        <v>1712.5</v>
      </c>
      <c r="G70" s="42" t="s">
        <v>36</v>
      </c>
      <c r="H70" s="45" t="s">
        <v>37</v>
      </c>
      <c r="I70" s="43"/>
    </row>
    <row r="71" spans="2:9" ht="15" x14ac:dyDescent="0.25">
      <c r="B71" s="39" t="s">
        <v>51</v>
      </c>
      <c r="C71" s="40" t="s">
        <v>52</v>
      </c>
      <c r="D71" s="59" t="s">
        <v>53</v>
      </c>
      <c r="E71" s="9" t="s">
        <v>7</v>
      </c>
      <c r="F71" s="41">
        <v>530.79999999999995</v>
      </c>
      <c r="G71" s="42" t="s">
        <v>26</v>
      </c>
      <c r="H71" s="45" t="s">
        <v>27</v>
      </c>
      <c r="I71" s="43"/>
    </row>
    <row r="72" spans="2:9" ht="15" x14ac:dyDescent="0.25">
      <c r="B72" s="33" t="s">
        <v>225</v>
      </c>
      <c r="C72" s="5"/>
      <c r="D72" s="54"/>
      <c r="E72" s="6"/>
      <c r="F72" s="7">
        <f>F70+F71</f>
        <v>2243.3000000000002</v>
      </c>
      <c r="G72" s="8"/>
      <c r="H72" s="44"/>
      <c r="I72" s="43"/>
    </row>
    <row r="73" spans="2:9" ht="29.25" customHeight="1" x14ac:dyDescent="0.25">
      <c r="B73" s="33" t="s">
        <v>211</v>
      </c>
      <c r="C73" s="5" t="s">
        <v>212</v>
      </c>
      <c r="D73" s="54" t="s">
        <v>35</v>
      </c>
      <c r="E73" s="6" t="s">
        <v>7</v>
      </c>
      <c r="F73" s="7">
        <v>255.57</v>
      </c>
      <c r="G73" s="8" t="s">
        <v>96</v>
      </c>
      <c r="H73" s="44" t="s">
        <v>221</v>
      </c>
      <c r="I73" s="43"/>
    </row>
    <row r="74" spans="2:9" ht="15" x14ac:dyDescent="0.25">
      <c r="B74" s="33" t="s">
        <v>84</v>
      </c>
      <c r="C74" s="5" t="s">
        <v>63</v>
      </c>
      <c r="D74" s="54" t="s">
        <v>16</v>
      </c>
      <c r="E74" s="6" t="s">
        <v>7</v>
      </c>
      <c r="F74" s="7">
        <v>618.29</v>
      </c>
      <c r="G74" s="8">
        <v>3222</v>
      </c>
      <c r="H74" s="44" t="s">
        <v>222</v>
      </c>
      <c r="I74" s="43"/>
    </row>
    <row r="75" spans="2:9" ht="15" x14ac:dyDescent="0.25">
      <c r="B75" s="33" t="s">
        <v>54</v>
      </c>
      <c r="C75" s="5" t="s">
        <v>55</v>
      </c>
      <c r="D75" s="54" t="s">
        <v>53</v>
      </c>
      <c r="E75" s="6" t="s">
        <v>7</v>
      </c>
      <c r="F75" s="7">
        <v>118.63</v>
      </c>
      <c r="G75" s="8" t="s">
        <v>36</v>
      </c>
      <c r="H75" s="44" t="s">
        <v>37</v>
      </c>
      <c r="I75" s="43"/>
    </row>
    <row r="76" spans="2:9" ht="15" x14ac:dyDescent="0.25">
      <c r="B76" s="33" t="s">
        <v>111</v>
      </c>
      <c r="C76" s="5" t="s">
        <v>112</v>
      </c>
      <c r="D76" s="54" t="s">
        <v>13</v>
      </c>
      <c r="E76" s="6" t="s">
        <v>7</v>
      </c>
      <c r="F76" s="7">
        <v>552.41999999999996</v>
      </c>
      <c r="G76" s="8" t="s">
        <v>213</v>
      </c>
      <c r="H76" s="44" t="s">
        <v>214</v>
      </c>
      <c r="I76" s="43"/>
    </row>
    <row r="77" spans="2:9" ht="15" x14ac:dyDescent="0.25">
      <c r="B77" s="33" t="s">
        <v>215</v>
      </c>
      <c r="C77" s="5" t="s">
        <v>216</v>
      </c>
      <c r="D77" s="54" t="s">
        <v>16</v>
      </c>
      <c r="E77" s="6" t="s">
        <v>7</v>
      </c>
      <c r="F77" s="7">
        <v>20.7</v>
      </c>
      <c r="G77" s="8" t="s">
        <v>17</v>
      </c>
      <c r="H77" s="44" t="s">
        <v>18</v>
      </c>
      <c r="I77" s="43"/>
    </row>
    <row r="78" spans="2:9" ht="15" x14ac:dyDescent="0.25">
      <c r="B78" s="33" t="s">
        <v>56</v>
      </c>
      <c r="C78" s="5" t="s">
        <v>57</v>
      </c>
      <c r="D78" s="54" t="s">
        <v>13</v>
      </c>
      <c r="E78" s="6" t="s">
        <v>7</v>
      </c>
      <c r="F78" s="7">
        <v>138.01</v>
      </c>
      <c r="G78" s="8" t="s">
        <v>14</v>
      </c>
      <c r="H78" s="44" t="s">
        <v>15</v>
      </c>
      <c r="I78" s="43"/>
    </row>
    <row r="79" spans="2:9" ht="15" x14ac:dyDescent="0.25">
      <c r="B79" s="33" t="s">
        <v>217</v>
      </c>
      <c r="C79" s="5" t="s">
        <v>218</v>
      </c>
      <c r="D79" s="54" t="s">
        <v>47</v>
      </c>
      <c r="E79" s="6" t="s">
        <v>7</v>
      </c>
      <c r="F79" s="7">
        <v>493.13</v>
      </c>
      <c r="G79" s="8" t="s">
        <v>36</v>
      </c>
      <c r="H79" s="44" t="s">
        <v>37</v>
      </c>
      <c r="I79" s="43"/>
    </row>
    <row r="80" spans="2:9" ht="15" x14ac:dyDescent="0.25">
      <c r="B80" s="33" t="s">
        <v>61</v>
      </c>
      <c r="C80" s="5" t="s">
        <v>62</v>
      </c>
      <c r="D80" s="54" t="s">
        <v>50</v>
      </c>
      <c r="E80" s="6" t="s">
        <v>7</v>
      </c>
      <c r="F80" s="7">
        <v>38.32</v>
      </c>
      <c r="G80" s="8" t="s">
        <v>8</v>
      </c>
      <c r="H80" s="44" t="s">
        <v>9</v>
      </c>
      <c r="I80" s="43"/>
    </row>
    <row r="81" spans="2:9" ht="15" x14ac:dyDescent="0.25">
      <c r="B81" s="33" t="s">
        <v>168</v>
      </c>
      <c r="C81" s="5" t="s">
        <v>169</v>
      </c>
      <c r="D81" s="54" t="s">
        <v>13</v>
      </c>
      <c r="E81" s="6" t="s">
        <v>7</v>
      </c>
      <c r="F81" s="7">
        <v>5031</v>
      </c>
      <c r="G81" s="8" t="s">
        <v>87</v>
      </c>
      <c r="H81" s="44" t="s">
        <v>88</v>
      </c>
      <c r="I81" s="43"/>
    </row>
    <row r="82" spans="2:9" ht="15" x14ac:dyDescent="0.25">
      <c r="B82" s="33" t="s">
        <v>82</v>
      </c>
      <c r="C82" s="5" t="s">
        <v>83</v>
      </c>
      <c r="D82" s="54" t="s">
        <v>81</v>
      </c>
      <c r="E82" s="6" t="s">
        <v>7</v>
      </c>
      <c r="F82" s="7">
        <v>116.12</v>
      </c>
      <c r="G82" s="8" t="s">
        <v>26</v>
      </c>
      <c r="H82" s="44" t="s">
        <v>27</v>
      </c>
      <c r="I82" s="43"/>
    </row>
    <row r="83" spans="2:9" ht="15" x14ac:dyDescent="0.25">
      <c r="B83" s="33" t="s">
        <v>74</v>
      </c>
      <c r="C83" s="5" t="s">
        <v>73</v>
      </c>
      <c r="D83" s="54" t="s">
        <v>73</v>
      </c>
      <c r="E83" s="6" t="s">
        <v>7</v>
      </c>
      <c r="F83" s="7">
        <v>787.5</v>
      </c>
      <c r="G83" s="8" t="s">
        <v>26</v>
      </c>
      <c r="H83" s="44" t="s">
        <v>27</v>
      </c>
      <c r="I83" s="43"/>
    </row>
    <row r="84" spans="2:9" ht="15" x14ac:dyDescent="0.25">
      <c r="B84" s="33" t="s">
        <v>64</v>
      </c>
      <c r="C84" s="5" t="s">
        <v>73</v>
      </c>
      <c r="D84" s="54" t="s">
        <v>73</v>
      </c>
      <c r="E84" s="6" t="s">
        <v>7</v>
      </c>
      <c r="F84" s="7">
        <v>718</v>
      </c>
      <c r="G84" s="8" t="s">
        <v>26</v>
      </c>
      <c r="H84" s="44" t="s">
        <v>27</v>
      </c>
      <c r="I84" s="43"/>
    </row>
    <row r="85" spans="2:9" ht="15" x14ac:dyDescent="0.25">
      <c r="B85" s="33" t="s">
        <v>219</v>
      </c>
      <c r="C85" s="5" t="s">
        <v>73</v>
      </c>
      <c r="D85" s="54" t="s">
        <v>73</v>
      </c>
      <c r="E85" s="6" t="s">
        <v>7</v>
      </c>
      <c r="F85" s="7">
        <v>102.75</v>
      </c>
      <c r="G85" s="8" t="s">
        <v>17</v>
      </c>
      <c r="H85" s="44" t="s">
        <v>18</v>
      </c>
      <c r="I85" s="43"/>
    </row>
    <row r="86" spans="2:9" ht="15" x14ac:dyDescent="0.25">
      <c r="B86" s="33" t="s">
        <v>160</v>
      </c>
      <c r="C86" s="5" t="s">
        <v>73</v>
      </c>
      <c r="D86" s="54" t="s">
        <v>73</v>
      </c>
      <c r="E86" s="6" t="s">
        <v>7</v>
      </c>
      <c r="F86" s="7">
        <v>245</v>
      </c>
      <c r="G86" s="8" t="s">
        <v>17</v>
      </c>
      <c r="H86" s="44" t="s">
        <v>18</v>
      </c>
      <c r="I86" s="43"/>
    </row>
    <row r="87" spans="2:9" ht="15" x14ac:dyDescent="0.25">
      <c r="B87" s="33" t="s">
        <v>144</v>
      </c>
      <c r="C87" s="5" t="s">
        <v>73</v>
      </c>
      <c r="D87" s="54" t="s">
        <v>73</v>
      </c>
      <c r="E87" s="6" t="s">
        <v>7</v>
      </c>
      <c r="F87" s="7">
        <v>540</v>
      </c>
      <c r="G87" s="8" t="s">
        <v>26</v>
      </c>
      <c r="H87" s="44" t="s">
        <v>27</v>
      </c>
      <c r="I87" s="43"/>
    </row>
    <row r="88" spans="2:9" ht="15" x14ac:dyDescent="0.25">
      <c r="B88" s="33" t="s">
        <v>220</v>
      </c>
      <c r="C88" s="5" t="s">
        <v>73</v>
      </c>
      <c r="D88" s="54" t="s">
        <v>73</v>
      </c>
      <c r="E88" s="6" t="s">
        <v>7</v>
      </c>
      <c r="F88" s="7">
        <v>70</v>
      </c>
      <c r="G88" s="8" t="s">
        <v>26</v>
      </c>
      <c r="H88" s="44" t="s">
        <v>27</v>
      </c>
      <c r="I88" s="43"/>
    </row>
    <row r="89" spans="2:9" ht="15" x14ac:dyDescent="0.25">
      <c r="B89" s="33" t="s">
        <v>204</v>
      </c>
      <c r="C89" s="5"/>
      <c r="D89" s="54"/>
      <c r="E89" s="6" t="s">
        <v>7</v>
      </c>
      <c r="F89" s="7">
        <v>56.56</v>
      </c>
      <c r="G89" s="8" t="s">
        <v>163</v>
      </c>
      <c r="H89" s="44" t="s">
        <v>164</v>
      </c>
      <c r="I89" s="43"/>
    </row>
    <row r="90" spans="2:9" ht="15" x14ac:dyDescent="0.25">
      <c r="B90" s="33" t="s">
        <v>91</v>
      </c>
      <c r="C90" s="5"/>
      <c r="D90" s="54"/>
      <c r="E90" s="6" t="s">
        <v>7</v>
      </c>
      <c r="F90" s="7">
        <v>165.94</v>
      </c>
      <c r="G90" s="8" t="s">
        <v>43</v>
      </c>
      <c r="H90" s="44" t="s">
        <v>44</v>
      </c>
      <c r="I90" s="43"/>
    </row>
    <row r="91" spans="2:9" ht="15" x14ac:dyDescent="0.25">
      <c r="B91" s="33" t="s">
        <v>58</v>
      </c>
      <c r="C91" s="5"/>
      <c r="D91" s="54"/>
      <c r="E91" s="6" t="s">
        <v>7</v>
      </c>
      <c r="F91" s="7">
        <v>299.8</v>
      </c>
      <c r="G91" s="8" t="s">
        <v>59</v>
      </c>
      <c r="H91" s="44" t="s">
        <v>60</v>
      </c>
      <c r="I91" s="43"/>
    </row>
    <row r="92" spans="2:9" ht="15" x14ac:dyDescent="0.25">
      <c r="B92" s="33" t="s">
        <v>167</v>
      </c>
      <c r="C92" s="5"/>
      <c r="D92" s="54"/>
      <c r="E92" s="6" t="s">
        <v>7</v>
      </c>
      <c r="F92" s="7">
        <v>190.78</v>
      </c>
      <c r="G92" s="8" t="s">
        <v>38</v>
      </c>
      <c r="H92" s="44" t="s">
        <v>39</v>
      </c>
      <c r="I92" s="43"/>
    </row>
    <row r="93" spans="2:9" ht="13.5" thickBot="1" x14ac:dyDescent="0.25">
      <c r="B93" s="34"/>
      <c r="C93" s="25" t="s">
        <v>223</v>
      </c>
      <c r="D93" s="55"/>
      <c r="E93" s="26"/>
      <c r="F93" s="27">
        <f>SUM(F8:F16,F19:F37,F41:F44,F47:F69,F72:F92)</f>
        <v>179862.86000000004</v>
      </c>
      <c r="G93" s="28"/>
      <c r="H93" s="49"/>
    </row>
    <row r="94" spans="2:9" ht="13.5" thickBot="1" x14ac:dyDescent="0.25">
      <c r="B94" s="35"/>
      <c r="D94" s="29"/>
      <c r="E94" s="2"/>
      <c r="F94" s="13"/>
      <c r="G94" s="14"/>
      <c r="H94" s="50"/>
    </row>
    <row r="95" spans="2:9" ht="18.75" x14ac:dyDescent="0.3">
      <c r="B95" s="36" t="s">
        <v>65</v>
      </c>
      <c r="C95" s="15"/>
      <c r="D95" s="56"/>
      <c r="E95" s="15"/>
      <c r="F95" s="15"/>
      <c r="G95" s="15"/>
      <c r="H95" s="51"/>
    </row>
    <row r="96" spans="2:9" ht="30" x14ac:dyDescent="0.25">
      <c r="B96" s="37"/>
      <c r="C96" s="16"/>
      <c r="D96" s="57"/>
      <c r="E96" s="16" t="s">
        <v>7</v>
      </c>
      <c r="F96" s="17">
        <v>835579.69</v>
      </c>
      <c r="G96" s="18">
        <v>3111</v>
      </c>
      <c r="H96" s="19" t="s">
        <v>66</v>
      </c>
    </row>
    <row r="97" spans="2:8" ht="15" x14ac:dyDescent="0.25">
      <c r="B97" s="37"/>
      <c r="C97" s="16"/>
      <c r="D97" s="57"/>
      <c r="E97" s="16" t="s">
        <v>7</v>
      </c>
      <c r="F97" s="17">
        <v>49709.9</v>
      </c>
      <c r="G97" s="18">
        <v>3113</v>
      </c>
      <c r="H97" s="19" t="s">
        <v>67</v>
      </c>
    </row>
    <row r="98" spans="2:8" ht="15" x14ac:dyDescent="0.25">
      <c r="B98" s="37"/>
      <c r="C98" s="16"/>
      <c r="D98" s="57"/>
      <c r="E98" s="16" t="s">
        <v>7</v>
      </c>
      <c r="F98" s="17">
        <v>41050.31</v>
      </c>
      <c r="G98" s="18">
        <v>3121</v>
      </c>
      <c r="H98" s="20" t="s">
        <v>68</v>
      </c>
    </row>
    <row r="99" spans="2:8" ht="15" x14ac:dyDescent="0.25">
      <c r="B99" s="37"/>
      <c r="C99" s="16"/>
      <c r="D99" s="57"/>
      <c r="E99" s="16" t="s">
        <v>7</v>
      </c>
      <c r="F99" s="17">
        <v>124546.82</v>
      </c>
      <c r="G99" s="18">
        <v>3132</v>
      </c>
      <c r="H99" s="20" t="s">
        <v>69</v>
      </c>
    </row>
    <row r="100" spans="2:8" ht="15" x14ac:dyDescent="0.25">
      <c r="B100" s="37"/>
      <c r="C100" s="16"/>
      <c r="D100" s="57"/>
      <c r="E100" s="16" t="s">
        <v>7</v>
      </c>
      <c r="F100" s="17">
        <v>19716.78</v>
      </c>
      <c r="G100" s="18">
        <v>3212</v>
      </c>
      <c r="H100" s="20" t="s">
        <v>70</v>
      </c>
    </row>
    <row r="101" spans="2:8" ht="15" x14ac:dyDescent="0.25">
      <c r="B101" s="37"/>
      <c r="C101" s="16"/>
      <c r="D101" s="16"/>
      <c r="E101" s="16" t="s">
        <v>7</v>
      </c>
      <c r="F101" s="17">
        <v>2150</v>
      </c>
      <c r="G101" s="18" t="s">
        <v>132</v>
      </c>
      <c r="H101" s="60" t="s">
        <v>133</v>
      </c>
    </row>
    <row r="102" spans="2:8" ht="30" x14ac:dyDescent="0.25">
      <c r="B102" s="37"/>
      <c r="C102" s="16"/>
      <c r="D102" s="57"/>
      <c r="E102" s="16" t="s">
        <v>7</v>
      </c>
      <c r="F102" s="17">
        <v>2441.6</v>
      </c>
      <c r="G102" s="18">
        <v>3291</v>
      </c>
      <c r="H102" s="20" t="s">
        <v>71</v>
      </c>
    </row>
    <row r="103" spans="2:8" ht="13.5" thickBot="1" x14ac:dyDescent="0.25">
      <c r="B103" s="38"/>
      <c r="C103" s="10" t="s">
        <v>223</v>
      </c>
      <c r="D103" s="58"/>
      <c r="E103" s="11"/>
      <c r="F103" s="12">
        <f>SUM(F96:F102)</f>
        <v>1075195.1000000001</v>
      </c>
      <c r="G103" s="21"/>
      <c r="H103" s="52"/>
    </row>
    <row r="104" spans="2:8" x14ac:dyDescent="0.2">
      <c r="B104" s="30" t="s">
        <v>134</v>
      </c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2026-05-08T11:50:13Z</dcterms:modified>
</cp:coreProperties>
</file>