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dangubic\Desktop\SANDRA\INFORMACIJE O TROŠENJU SREDSTAVA\2026\"/>
    </mc:Choice>
  </mc:AlternateContent>
  <xr:revisionPtr revIDLastSave="0" documentId="13_ncr:1_{2D2BE2E4-7C93-4E39-B9FD-E3F5DC3D9E20}" xr6:coauthVersionLast="47" xr6:coauthVersionMax="47" xr10:uidLastSave="{00000000-0000-0000-0000-000000000000}"/>
  <bookViews>
    <workbookView xWindow="-120" yWindow="-120" windowWidth="29040" windowHeight="15840" xr2:uid="{97F511C0-C77A-44D3-95A5-32A2B5D3320A}"/>
  </bookViews>
  <sheets>
    <sheet name="lipanj 2026" sheetId="1" r:id="rId1"/>
  </sheets>
  <calcPr calcId="191029"/>
</workbook>
</file>

<file path=xl/calcChain.xml><?xml version="1.0" encoding="utf-8"?>
<calcChain xmlns="http://schemas.openxmlformats.org/spreadsheetml/2006/main">
  <c r="F92" i="1" l="1"/>
  <c r="F75" i="1"/>
  <c r="F48" i="1"/>
  <c r="F41" i="1"/>
  <c r="F19" i="1"/>
  <c r="F12" i="1"/>
  <c r="F102" i="1"/>
</calcChain>
</file>

<file path=xl/sharedStrings.xml><?xml version="1.0" encoding="utf-8"?>
<sst xmlns="http://schemas.openxmlformats.org/spreadsheetml/2006/main" count="498" uniqueCount="221">
  <si>
    <t>Naziv primatelja</t>
  </si>
  <si>
    <t>OIB primatelja</t>
  </si>
  <si>
    <t>Sjedište primatelja</t>
  </si>
  <si>
    <t>Isplatitelj</t>
  </si>
  <si>
    <t>Način objave isplaćenog iznosa</t>
  </si>
  <si>
    <t>Vrsta rashoda/izdatka</t>
  </si>
  <si>
    <t>KATEGORIJA 1</t>
  </si>
  <si>
    <t>NZHMIŽ</t>
  </si>
  <si>
    <t>3234</t>
  </si>
  <si>
    <t>KOMUNALNE USLUGE</t>
  </si>
  <si>
    <t>UMAG</t>
  </si>
  <si>
    <t>A1 HRVATSKA D.O.O.</t>
  </si>
  <si>
    <t>29524210204</t>
  </si>
  <si>
    <t>Zagreb</t>
  </si>
  <si>
    <t>3231</t>
  </si>
  <si>
    <t>USLUGE TELEFONA, POŠTE I PRIJEVOZA</t>
  </si>
  <si>
    <t>Pula</t>
  </si>
  <si>
    <t>3232</t>
  </si>
  <si>
    <t>USLUGE TEKUĆEG I INVESTICIJSKOG ODRŽAVANJA</t>
  </si>
  <si>
    <t>3221</t>
  </si>
  <si>
    <t>UREDSKI MATERIJAL I OSTALI MATERIJALNI RASHODI</t>
  </si>
  <si>
    <t>3224</t>
  </si>
  <si>
    <t>MATERIJAL I DIJELOVI ZA TEKUĆE I INVESTICIJSKO ODRŽAVANJE</t>
  </si>
  <si>
    <t>C.I.A.K. AUTO d.o.o.</t>
  </si>
  <si>
    <t>62595301902</t>
  </si>
  <si>
    <t>STUPNIK</t>
  </si>
  <si>
    <t>3239</t>
  </si>
  <si>
    <t>OSTALE USLUGE</t>
  </si>
  <si>
    <t>3223</t>
  </si>
  <si>
    <t>ENERGIJA</t>
  </si>
  <si>
    <t>HEP PLIN</t>
  </si>
  <si>
    <t>41317489366</t>
  </si>
  <si>
    <t>OSIJEK</t>
  </si>
  <si>
    <t>HRVATSKA POŠTA D.D.</t>
  </si>
  <si>
    <t>87311810356</t>
  </si>
  <si>
    <t>ZAGREB</t>
  </si>
  <si>
    <t>3238</t>
  </si>
  <si>
    <t>RAČUNALNE USLUGE</t>
  </si>
  <si>
    <t>3236</t>
  </si>
  <si>
    <t>ZDRAVSTVENE I VETERINARSKE USLUGE</t>
  </si>
  <si>
    <t>IVULA d.o.o.</t>
  </si>
  <si>
    <t>29553733352</t>
  </si>
  <si>
    <t>MEDULIN</t>
  </si>
  <si>
    <t>3237</t>
  </si>
  <si>
    <t>INTELEKTUALNE I OSOBNE USLUGE</t>
  </si>
  <si>
    <t>LAKOVIĆ D.O.O.</t>
  </si>
  <si>
    <t>03196225168</t>
  </si>
  <si>
    <t>POREČ</t>
  </si>
  <si>
    <t>LEXPERA  d.o.o.</t>
  </si>
  <si>
    <t>79506290597</t>
  </si>
  <si>
    <t>PAZIN</t>
  </si>
  <si>
    <t>RINELS d.o.o.</t>
  </si>
  <si>
    <t>06087947132</t>
  </si>
  <si>
    <t>RIJEKA</t>
  </si>
  <si>
    <t>STATUS D.O.O.</t>
  </si>
  <si>
    <t>98872214577</t>
  </si>
  <si>
    <t>T-COM  d.d.  ZAGREB</t>
  </si>
  <si>
    <t>81793146560</t>
  </si>
  <si>
    <t>UDRUGA POSLODAVACA U ZDRAVSTVU HRVATSKE</t>
  </si>
  <si>
    <t>3294</t>
  </si>
  <si>
    <t>ČLANARINE</t>
  </si>
  <si>
    <t>USLUGA d.o.o. PAZIN</t>
  </si>
  <si>
    <t>03455963475</t>
  </si>
  <si>
    <t>78830943478</t>
  </si>
  <si>
    <t>BENČIĆ ARAT, OBRT ZA ČIŠĆENJE, VL.BILJANA BENČIĆ</t>
  </si>
  <si>
    <t>KATEGORIJA 2</t>
  </si>
  <si>
    <t>Bruto plaće za redovan rad (ukupni iznos bez bolovanja na teret hzzo-a)</t>
  </si>
  <si>
    <t>Plaće za prekovremeni rad</t>
  </si>
  <si>
    <t>Ostali rashodi za zaposlene</t>
  </si>
  <si>
    <t>Doprinos na bruto</t>
  </si>
  <si>
    <t>Naknade za prijevoz, za rad na terenu i odvojeni život</t>
  </si>
  <si>
    <t>Naknade za rad predstavničkih i izvršnih tijela (bruto iznos s doprinosima na bruto)</t>
  </si>
  <si>
    <t>45392055435</t>
  </si>
  <si>
    <t/>
  </si>
  <si>
    <t>ALEA USLUŽNI OBRT, VL. ANDREJA BRETREGER</t>
  </si>
  <si>
    <t>DOKUMENT IT d.o.o.</t>
  </si>
  <si>
    <t>EKOPLANET d.o.o. PULA</t>
  </si>
  <si>
    <t>23951171568</t>
  </si>
  <si>
    <t>ROVINJ</t>
  </si>
  <si>
    <t>ZAŠTITA INŽENJERING KONZALTING D.O.O.</t>
  </si>
  <si>
    <t>33166159768</t>
  </si>
  <si>
    <t>SOL CROATIA D.O.O. (UTP d.o.o. PULA)</t>
  </si>
  <si>
    <t>BRIONI D.D. PULA</t>
  </si>
  <si>
    <t>78706979190</t>
  </si>
  <si>
    <t>3292</t>
  </si>
  <si>
    <t>PREMIJE OSIGURANJA</t>
  </si>
  <si>
    <t>NOVE ISTARSKE KNJIŽARE d.o.o. PULA</t>
  </si>
  <si>
    <t>14390739509</t>
  </si>
  <si>
    <t>ODVJE. DRUŠTVO  ZAGORŠĆAK&amp;PARTNERI</t>
  </si>
  <si>
    <t>3225</t>
  </si>
  <si>
    <t>SITNI INVENTAR I AUTO GUME</t>
  </si>
  <si>
    <t>PORSCHE INTER AUTO D.O.O.</t>
  </si>
  <si>
    <t>67492500921</t>
  </si>
  <si>
    <t>3251</t>
  </si>
  <si>
    <t>HEP - OPSKRBA D.O.O.</t>
  </si>
  <si>
    <t>63073332379</t>
  </si>
  <si>
    <t>IN2 d.o.o. ZAGREB</t>
  </si>
  <si>
    <t>68195665956</t>
  </si>
  <si>
    <t>INEL-MEDICINSKA TEHNIKA d.o.o.</t>
  </si>
  <si>
    <t>56895477602</t>
  </si>
  <si>
    <t>MEDIX - RAY d.o.o. ZAGREB</t>
  </si>
  <si>
    <t>59012038405</t>
  </si>
  <si>
    <t>STIV MED D.O.O.</t>
  </si>
  <si>
    <t>41280267782</t>
  </si>
  <si>
    <t>BAR D.O.O.</t>
  </si>
  <si>
    <t>82698464257</t>
  </si>
  <si>
    <t>VALPOVO</t>
  </si>
  <si>
    <t>LABIN</t>
  </si>
  <si>
    <t>ISTARSKI DOMOVI ZDRAVLJA</t>
  </si>
  <si>
    <t>99092064857</t>
  </si>
  <si>
    <t>6. MAJ D.O.O. UMAG</t>
  </si>
  <si>
    <t>56396370038</t>
  </si>
  <si>
    <t>BUZET</t>
  </si>
  <si>
    <t>ISTARSKI VODOVOD d.o.o.BUZET</t>
  </si>
  <si>
    <t>13269963589</t>
  </si>
  <si>
    <t>UKUPNO C.I.A.K. AUTO d.o.o.</t>
  </si>
  <si>
    <t>HERCULANEA d.o.o. PULA</t>
  </si>
  <si>
    <t>11294943436</t>
  </si>
  <si>
    <t>3237*</t>
  </si>
  <si>
    <t xml:space="preserve"> Intelektualne i osobne usluge - ugovor o djelu</t>
  </si>
  <si>
    <t>3237* IZNOS U BRUTO 2 - ukupan trošak poslodavca</t>
  </si>
  <si>
    <t>INTER CARS D.O.O.</t>
  </si>
  <si>
    <t>46564276045</t>
  </si>
  <si>
    <t>PRIMUM ING. D.O.O.</t>
  </si>
  <si>
    <t>42288668892</t>
  </si>
  <si>
    <t>4126</t>
  </si>
  <si>
    <t>OSTALA NEMATERIJALNA IMOVINA</t>
  </si>
  <si>
    <t>43965974818</t>
  </si>
  <si>
    <t>1. Maj Labin d.o.o.  LABIN</t>
  </si>
  <si>
    <t>23557321379</t>
  </si>
  <si>
    <t>HEP ELEKTRA D.O.O.</t>
  </si>
  <si>
    <t>MEDILAB</t>
  </si>
  <si>
    <t>77804145433</t>
  </si>
  <si>
    <t>CENTAR ZA VOZILA HRVATSKE</t>
  </si>
  <si>
    <t>73294314024</t>
  </si>
  <si>
    <t>HRVATSKA RADIOTELEVIZIJA</t>
  </si>
  <si>
    <t>68419124305</t>
  </si>
  <si>
    <t>3295</t>
  </si>
  <si>
    <t>PRISTOJBE I NAKNADE</t>
  </si>
  <si>
    <t>SPEC. ORDINACIJA MED. RADA DR. KANDŽIJA</t>
  </si>
  <si>
    <t>WIENER OSIGURANJE</t>
  </si>
  <si>
    <t>52848403362</t>
  </si>
  <si>
    <t>UKUPNO INEL-MEDICINSKA TEHNIKA d.o.o.</t>
  </si>
  <si>
    <t>ELEKTRONIČAR d.o.o. ZAGREB</t>
  </si>
  <si>
    <t>13970735570</t>
  </si>
  <si>
    <t>FINA FINANCIJSKA AGENCIJA ZAGREB</t>
  </si>
  <si>
    <t>85821130368</t>
  </si>
  <si>
    <t>GRAD PULA</t>
  </si>
  <si>
    <t>79517841355</t>
  </si>
  <si>
    <t>MEDIAINERACTIVE FRANC DOLENC S.P.</t>
  </si>
  <si>
    <t>99866021</t>
  </si>
  <si>
    <t>PETROL DOO</t>
  </si>
  <si>
    <t>75550985023</t>
  </si>
  <si>
    <t>TRI M. SOLUTIONS D.O.O.</t>
  </si>
  <si>
    <t>12699191141</t>
  </si>
  <si>
    <t>GRAD UMAG - UPRAVNI ODJEL ZA FINANCIJE I PRORAČUN</t>
  </si>
  <si>
    <t>84097228497</t>
  </si>
  <si>
    <t>INSPEKT.PAZIN D.O.O.</t>
  </si>
  <si>
    <t>33665964163</t>
  </si>
  <si>
    <t>PNEUMATIK d.o.o. ZAGREB</t>
  </si>
  <si>
    <t>68256909072</t>
  </si>
  <si>
    <t>TEHNOMEDIKA d.o.o.</t>
  </si>
  <si>
    <t>80031026947</t>
  </si>
  <si>
    <t>UKUPNO ISTARSKI DOMOVI ZDRAVLJA</t>
  </si>
  <si>
    <t>UKUPNO STIV MED D.O.O.</t>
  </si>
  <si>
    <t>AUTO GOJTANIĆ PAZIN</t>
  </si>
  <si>
    <t>42133439049</t>
  </si>
  <si>
    <t>AUTOMATIC SERVIS BUZET</t>
  </si>
  <si>
    <t>41664839195</t>
  </si>
  <si>
    <t>3293</t>
  </si>
  <si>
    <t>REPREZENTACIJA</t>
  </si>
  <si>
    <t>CENTAR ZAŠTITE NA RADU I ZAŠTITE OD POŽARA D.O.O.</t>
  </si>
  <si>
    <t>45124837924</t>
  </si>
  <si>
    <t>ELA-TERMO d.o.o. BUZET</t>
  </si>
  <si>
    <t>97449188906</t>
  </si>
  <si>
    <t>EURO DAUS d.d.</t>
  </si>
  <si>
    <t>19212513210</t>
  </si>
  <si>
    <t>SPLIT</t>
  </si>
  <si>
    <t>EUROHERC PODRUŽNICA PULA</t>
  </si>
  <si>
    <t>22694857747</t>
  </si>
  <si>
    <t>HOTEL MILAN D.O.O.</t>
  </si>
  <si>
    <t>38604517745</t>
  </si>
  <si>
    <t>3211</t>
  </si>
  <si>
    <t>SLUŽBENA PUTOVANJA</t>
  </si>
  <si>
    <t>INGTEL - UMAG</t>
  </si>
  <si>
    <t>67956443856</t>
  </si>
  <si>
    <t>INSTITUT ZA HIGIJENU d.o.o.</t>
  </si>
  <si>
    <t>29200596739</t>
  </si>
  <si>
    <t>STARO PETROVO SELO</t>
  </si>
  <si>
    <t>KAJFEŠPHARM poduzeće za unutarnju i vanjsku trgovinu</t>
  </si>
  <si>
    <t>79130570211</t>
  </si>
  <si>
    <t>KL PROTEKTION D.O.O.</t>
  </si>
  <si>
    <t>03175437865</t>
  </si>
  <si>
    <t>ĐELEKOVEC</t>
  </si>
  <si>
    <t>3227</t>
  </si>
  <si>
    <t>KORADO MOTORI D.O.O.</t>
  </si>
  <si>
    <t>20030972598</t>
  </si>
  <si>
    <t>MEDICAL INTERTRADE d.o.o.</t>
  </si>
  <si>
    <t>04492664153</t>
  </si>
  <si>
    <t>SVETA NEDELJA</t>
  </si>
  <si>
    <t>MICRO-LINK d.o.o.</t>
  </si>
  <si>
    <t>38641136541</t>
  </si>
  <si>
    <t>4222</t>
  </si>
  <si>
    <t>KOMUNIKACIJSKA OPREMA</t>
  </si>
  <si>
    <t>NARODNE NOVINE D.D. ZAGREB</t>
  </si>
  <si>
    <t>64546066176</t>
  </si>
  <si>
    <t>PHARMACOL D.O.O.</t>
  </si>
  <si>
    <t>90058444277</t>
  </si>
  <si>
    <t>ROSIP do.o. ZAGREB</t>
  </si>
  <si>
    <t>89811416156</t>
  </si>
  <si>
    <t>STARI GRAD d.o.o. PULA</t>
  </si>
  <si>
    <t>30454563114</t>
  </si>
  <si>
    <t>TRIO I D.O.O. BUZET</t>
  </si>
  <si>
    <t>47572307588</t>
  </si>
  <si>
    <t>AUTOMEHANIČARSKI OBRT PETEH</t>
  </si>
  <si>
    <t>GUMI CENTAR - FLEGO BUZET</t>
  </si>
  <si>
    <t>LORI - OBRT ZA ČIŠĆENJE</t>
  </si>
  <si>
    <t>UKUPNO A1 HRVATSKA D.O.O.</t>
  </si>
  <si>
    <t>INFORMACIJA O TROŠENJU SREDSTAVA ZA LIPANJ 2026. GODINE</t>
  </si>
  <si>
    <t>SPEC. ORD. MEDICINA RADA DR. VESNA MILETIĆ - KANCELIR</t>
  </si>
  <si>
    <t>Ukupno za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</si>
</sst>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family val="2"/>
      <charset val="238"/>
    </font>
    <font>
      <b/>
      <sz val="11"/>
      <color rgb="FFFA7D00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3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indexed="64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7" fillId="0" borderId="0"/>
  </cellStyleXfs>
  <cellXfs count="63">
    <xf numFmtId="0" fontId="0" fillId="0" borderId="0" xfId="0"/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6" fillId="2" borderId="3" xfId="1" applyFont="1" applyBorder="1"/>
    <xf numFmtId="0" fontId="6" fillId="2" borderId="3" xfId="1" applyFont="1" applyBorder="1" applyAlignment="1">
      <alignment horizontal="center"/>
    </xf>
    <xf numFmtId="4" fontId="6" fillId="2" borderId="3" xfId="1" applyNumberFormat="1" applyFont="1" applyBorder="1" applyAlignment="1">
      <alignment horizontal="right"/>
    </xf>
    <xf numFmtId="0" fontId="6" fillId="2" borderId="3" xfId="1" applyFont="1" applyBorder="1" applyAlignment="1">
      <alignment horizontal="right"/>
    </xf>
    <xf numFmtId="0" fontId="5" fillId="2" borderId="3" xfId="1" applyFon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4" fontId="0" fillId="0" borderId="9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5" fillId="0" borderId="14" xfId="0" applyFont="1" applyBorder="1" applyAlignment="1">
      <alignment horizontal="left"/>
    </xf>
    <xf numFmtId="0" fontId="6" fillId="2" borderId="16" xfId="1" applyFont="1" applyBorder="1"/>
    <xf numFmtId="4" fontId="6" fillId="2" borderId="16" xfId="1" applyNumberFormat="1" applyFont="1" applyBorder="1" applyAlignment="1">
      <alignment horizontal="right"/>
    </xf>
    <xf numFmtId="0" fontId="6" fillId="2" borderId="16" xfId="1" applyFont="1" applyBorder="1" applyAlignment="1">
      <alignment horizontal="right"/>
    </xf>
    <xf numFmtId="0" fontId="6" fillId="2" borderId="17" xfId="1" applyFont="1" applyBorder="1" applyAlignment="1">
      <alignment horizontal="left" wrapText="1"/>
    </xf>
    <xf numFmtId="0" fontId="6" fillId="2" borderId="17" xfId="1" applyFont="1" applyBorder="1" applyAlignment="1">
      <alignment wrapText="1"/>
    </xf>
    <xf numFmtId="0" fontId="0" fillId="0" borderId="9" xfId="0" applyBorder="1"/>
    <xf numFmtId="0" fontId="2" fillId="2" borderId="19" xfId="1" applyFont="1" applyBorder="1" applyAlignment="1">
      <alignment vertical="center"/>
    </xf>
    <xf numFmtId="0" fontId="2" fillId="2" borderId="19" xfId="1" applyFont="1" applyBorder="1" applyAlignment="1">
      <alignment vertical="center" wrapText="1"/>
    </xf>
    <xf numFmtId="4" fontId="2" fillId="2" borderId="19" xfId="1" applyNumberFormat="1" applyFont="1" applyBorder="1" applyAlignment="1">
      <alignment vertical="center" wrapText="1"/>
    </xf>
    <xf numFmtId="0" fontId="0" fillId="0" borderId="26" xfId="0" applyBorder="1" applyAlignment="1">
      <alignment horizontal="left"/>
    </xf>
    <xf numFmtId="0" fontId="0" fillId="0" borderId="28" xfId="0" applyBorder="1" applyAlignment="1">
      <alignment horizontal="left"/>
    </xf>
    <xf numFmtId="4" fontId="0" fillId="0" borderId="29" xfId="0" applyNumberFormat="1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" fillId="2" borderId="18" xfId="1" applyFont="1" applyBorder="1" applyAlignment="1">
      <alignment vertical="center" wrapText="1"/>
    </xf>
    <xf numFmtId="0" fontId="4" fillId="0" borderId="21" xfId="0" applyFont="1" applyBorder="1" applyAlignment="1">
      <alignment horizontal="left" wrapText="1"/>
    </xf>
    <xf numFmtId="0" fontId="6" fillId="2" borderId="23" xfId="1" applyFont="1" applyBorder="1" applyAlignment="1">
      <alignment wrapText="1"/>
    </xf>
    <xf numFmtId="0" fontId="0" fillId="0" borderId="25" xfId="0" applyBorder="1" applyAlignment="1">
      <alignment wrapText="1"/>
    </xf>
    <xf numFmtId="0" fontId="0" fillId="0" borderId="11" xfId="0" applyBorder="1" applyAlignment="1">
      <alignment wrapText="1"/>
    </xf>
    <xf numFmtId="0" fontId="4" fillId="0" borderId="13" xfId="0" applyFont="1" applyBorder="1" applyAlignment="1">
      <alignment horizontal="left" wrapText="1"/>
    </xf>
    <xf numFmtId="0" fontId="6" fillId="2" borderId="4" xfId="1" applyFont="1" applyBorder="1" applyAlignment="1">
      <alignment wrapText="1"/>
    </xf>
    <xf numFmtId="0" fontId="0" fillId="0" borderId="5" xfId="0" applyBorder="1" applyAlignment="1">
      <alignment wrapText="1"/>
    </xf>
    <xf numFmtId="0" fontId="5" fillId="2" borderId="23" xfId="1" applyFont="1" applyBorder="1" applyAlignment="1">
      <alignment wrapText="1"/>
    </xf>
    <xf numFmtId="0" fontId="5" fillId="2" borderId="3" xfId="1" applyFont="1" applyBorder="1"/>
    <xf numFmtId="4" fontId="5" fillId="2" borderId="3" xfId="1" applyNumberFormat="1" applyFont="1" applyBorder="1" applyAlignment="1">
      <alignment horizontal="right"/>
    </xf>
    <xf numFmtId="0" fontId="5" fillId="2" borderId="3" xfId="1" applyFont="1" applyBorder="1" applyAlignment="1">
      <alignment horizontal="right"/>
    </xf>
    <xf numFmtId="0" fontId="2" fillId="0" borderId="0" xfId="0" applyFont="1"/>
    <xf numFmtId="0" fontId="6" fillId="2" borderId="24" xfId="1" applyFont="1" applyBorder="1" applyAlignment="1">
      <alignment wrapText="1"/>
    </xf>
    <xf numFmtId="0" fontId="5" fillId="2" borderId="24" xfId="1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2" fillId="2" borderId="20" xfId="1" applyFont="1" applyBorder="1" applyAlignment="1">
      <alignment vertical="center" wrapText="1"/>
    </xf>
    <xf numFmtId="0" fontId="5" fillId="0" borderId="22" xfId="0" applyFont="1" applyBorder="1" applyAlignment="1">
      <alignment horizontal="left" wrapText="1"/>
    </xf>
    <xf numFmtId="0" fontId="0" fillId="0" borderId="30" xfId="0" applyBorder="1" applyAlignment="1">
      <alignment wrapText="1"/>
    </xf>
    <xf numFmtId="0" fontId="0" fillId="0" borderId="12" xfId="0" applyBorder="1" applyAlignment="1">
      <alignment wrapText="1"/>
    </xf>
    <xf numFmtId="0" fontId="5" fillId="0" borderId="15" xfId="0" applyFont="1" applyBorder="1" applyAlignment="1">
      <alignment horizontal="left" wrapText="1"/>
    </xf>
    <xf numFmtId="0" fontId="0" fillId="0" borderId="10" xfId="0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6" fillId="2" borderId="3" xfId="1" applyFont="1" applyBorder="1" applyAlignment="1">
      <alignment vertical="center" wrapText="1"/>
    </xf>
    <xf numFmtId="0" fontId="0" fillId="0" borderId="27" xfId="0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6" fillId="2" borderId="16" xfId="1" applyFont="1" applyBorder="1" applyAlignment="1">
      <alignment wrapText="1"/>
    </xf>
    <xf numFmtId="0" fontId="0" fillId="0" borderId="7" xfId="0" applyBorder="1" applyAlignment="1">
      <alignment horizontal="left" wrapText="1"/>
    </xf>
    <xf numFmtId="0" fontId="5" fillId="2" borderId="3" xfId="1" applyFont="1" applyBorder="1" applyAlignment="1">
      <alignment vertical="center" wrapText="1"/>
    </xf>
    <xf numFmtId="0" fontId="6" fillId="2" borderId="17" xfId="1" applyFont="1" applyBorder="1"/>
    <xf numFmtId="0" fontId="2" fillId="0" borderId="0" xfId="0" applyFont="1" applyAlignment="1">
      <alignment horizontal="center" wrapText="1"/>
    </xf>
    <xf numFmtId="0" fontId="0" fillId="0" borderId="0" xfId="0" applyFont="1"/>
  </cellXfs>
  <cellStyles count="3">
    <cellStyle name="Calculation" xfId="1" builtinId="22" customBuiltin="1"/>
    <cellStyle name="Normal" xfId="0" builtinId="0" customBuiltin="1"/>
    <cellStyle name="Normalno_List1" xfId="2" xr:uid="{0308A423-8E04-453F-B8F3-AE78C7BA17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9528</xdr:rowOff>
    </xdr:from>
    <xdr:ext cx="4629149" cy="666753"/>
    <xdr:pic>
      <xdr:nvPicPr>
        <xdr:cNvPr id="2" name="Picture 8">
          <a:extLst>
            <a:ext uri="{FF2B5EF4-FFF2-40B4-BE49-F238E27FC236}">
              <a16:creationId xmlns:a16="http://schemas.microsoft.com/office/drawing/2014/main" id="{42E9D46B-BCEE-C233-F8DD-FE4A54FAE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28600" y="171453"/>
          <a:ext cx="4629149" cy="66675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198E-D48E-4BE7-9FB7-EB2A570FB8A9}">
  <dimension ref="B2:M103"/>
  <sheetViews>
    <sheetView tabSelected="1" workbookViewId="0">
      <selection activeCell="N89" sqref="N89"/>
    </sheetView>
  </sheetViews>
  <sheetFormatPr defaultRowHeight="12.75" x14ac:dyDescent="0.2"/>
  <cols>
    <col min="1" max="1" width="3.42578125" customWidth="1"/>
    <col min="2" max="2" width="50.140625" style="30" customWidth="1"/>
    <col min="3" max="3" width="14.140625" customWidth="1"/>
    <col min="4" max="4" width="20" style="30" customWidth="1"/>
    <col min="5" max="5" width="11.140625" customWidth="1"/>
    <col min="6" max="6" width="18.42578125" style="1" customWidth="1"/>
    <col min="7" max="7" width="9.140625" customWidth="1"/>
    <col min="8" max="8" width="59" style="30" customWidth="1"/>
    <col min="9" max="9" width="9.140625" customWidth="1"/>
  </cols>
  <sheetData>
    <row r="2" spans="2:13" ht="51" customHeight="1" x14ac:dyDescent="0.2">
      <c r="B2" s="29"/>
      <c r="C2" s="2"/>
      <c r="D2" s="29"/>
      <c r="E2" s="2"/>
      <c r="F2" s="2"/>
      <c r="G2" s="2"/>
      <c r="H2" s="29"/>
    </row>
    <row r="4" spans="2:13" ht="27" customHeight="1" x14ac:dyDescent="0.3">
      <c r="B4" s="61" t="s">
        <v>218</v>
      </c>
      <c r="C4" s="61"/>
      <c r="D4" s="46"/>
      <c r="E4" s="3"/>
      <c r="F4" s="3"/>
      <c r="G4" s="3"/>
      <c r="H4" s="46"/>
    </row>
    <row r="5" spans="2:13" ht="13.5" thickBot="1" x14ac:dyDescent="0.25"/>
    <row r="6" spans="2:13" ht="28.5" customHeight="1" x14ac:dyDescent="0.2">
      <c r="B6" s="31" t="s">
        <v>0</v>
      </c>
      <c r="C6" s="22" t="s">
        <v>1</v>
      </c>
      <c r="D6" s="23" t="s">
        <v>2</v>
      </c>
      <c r="E6" s="22" t="s">
        <v>3</v>
      </c>
      <c r="F6" s="24" t="s">
        <v>4</v>
      </c>
      <c r="G6" s="22" t="s">
        <v>5</v>
      </c>
      <c r="H6" s="47"/>
    </row>
    <row r="7" spans="2:13" ht="18.75" x14ac:dyDescent="0.3">
      <c r="B7" s="32" t="s">
        <v>6</v>
      </c>
      <c r="C7" s="4"/>
      <c r="D7" s="53"/>
      <c r="E7" s="4"/>
      <c r="F7" s="4"/>
      <c r="G7" s="4"/>
      <c r="H7" s="48"/>
    </row>
    <row r="8" spans="2:13" ht="15" x14ac:dyDescent="0.25">
      <c r="B8" s="33" t="s">
        <v>128</v>
      </c>
      <c r="C8" s="5" t="s">
        <v>129</v>
      </c>
      <c r="D8" s="54" t="s">
        <v>107</v>
      </c>
      <c r="E8" s="6" t="s">
        <v>7</v>
      </c>
      <c r="F8" s="7">
        <v>265.14</v>
      </c>
      <c r="G8" s="8" t="s">
        <v>8</v>
      </c>
      <c r="H8" s="44" t="s">
        <v>9</v>
      </c>
      <c r="I8" s="62"/>
      <c r="J8" s="62"/>
      <c r="K8" s="62"/>
      <c r="L8" s="62"/>
      <c r="M8" s="62"/>
    </row>
    <row r="9" spans="2:13" ht="15" x14ac:dyDescent="0.25">
      <c r="B9" s="33" t="s">
        <v>110</v>
      </c>
      <c r="C9" s="5" t="s">
        <v>111</v>
      </c>
      <c r="D9" s="54" t="s">
        <v>10</v>
      </c>
      <c r="E9" s="6" t="s">
        <v>7</v>
      </c>
      <c r="F9" s="7">
        <v>38.94</v>
      </c>
      <c r="G9" s="8" t="s">
        <v>8</v>
      </c>
      <c r="H9" s="44" t="s">
        <v>9</v>
      </c>
      <c r="I9" s="62"/>
      <c r="J9" s="62"/>
      <c r="K9" s="62"/>
      <c r="L9" s="62"/>
      <c r="M9" s="62"/>
    </row>
    <row r="10" spans="2:13" ht="15" x14ac:dyDescent="0.25">
      <c r="B10" s="39" t="s">
        <v>11</v>
      </c>
      <c r="C10" s="40" t="s">
        <v>12</v>
      </c>
      <c r="D10" s="59" t="s">
        <v>13</v>
      </c>
      <c r="E10" s="9" t="s">
        <v>7</v>
      </c>
      <c r="F10" s="41">
        <v>11.25</v>
      </c>
      <c r="G10" s="42" t="s">
        <v>89</v>
      </c>
      <c r="H10" s="45" t="s">
        <v>90</v>
      </c>
      <c r="I10" s="62"/>
      <c r="J10" s="62"/>
      <c r="K10" s="62"/>
      <c r="L10" s="62"/>
      <c r="M10" s="62"/>
    </row>
    <row r="11" spans="2:13" ht="15" x14ac:dyDescent="0.25">
      <c r="B11" s="39" t="s">
        <v>11</v>
      </c>
      <c r="C11" s="40" t="s">
        <v>12</v>
      </c>
      <c r="D11" s="59" t="s">
        <v>13</v>
      </c>
      <c r="E11" s="9" t="s">
        <v>7</v>
      </c>
      <c r="F11" s="41">
        <v>1464.57</v>
      </c>
      <c r="G11" s="42" t="s">
        <v>14</v>
      </c>
      <c r="H11" s="45" t="s">
        <v>15</v>
      </c>
      <c r="I11" s="62"/>
      <c r="J11" s="62"/>
      <c r="K11" s="62"/>
      <c r="L11" s="62"/>
      <c r="M11" s="62"/>
    </row>
    <row r="12" spans="2:13" s="43" customFormat="1" ht="15" x14ac:dyDescent="0.25">
      <c r="B12" s="33" t="s">
        <v>217</v>
      </c>
      <c r="C12" s="5"/>
      <c r="D12" s="54"/>
      <c r="E12" s="6"/>
      <c r="F12" s="7">
        <f>F10+F11</f>
        <v>1475.82</v>
      </c>
      <c r="G12" s="8"/>
      <c r="H12" s="44"/>
    </row>
    <row r="13" spans="2:13" s="43" customFormat="1" ht="15" x14ac:dyDescent="0.25">
      <c r="B13" s="33" t="s">
        <v>165</v>
      </c>
      <c r="C13" s="5" t="s">
        <v>166</v>
      </c>
      <c r="D13" s="54" t="s">
        <v>50</v>
      </c>
      <c r="E13" s="6" t="s">
        <v>7</v>
      </c>
      <c r="F13" s="7">
        <v>918.69</v>
      </c>
      <c r="G13" s="8" t="s">
        <v>17</v>
      </c>
      <c r="H13" s="44" t="s">
        <v>18</v>
      </c>
    </row>
    <row r="14" spans="2:13" s="43" customFormat="1" ht="15" x14ac:dyDescent="0.25">
      <c r="B14" s="33" t="s">
        <v>167</v>
      </c>
      <c r="C14" s="5" t="s">
        <v>168</v>
      </c>
      <c r="D14" s="54" t="s">
        <v>112</v>
      </c>
      <c r="E14" s="6" t="s">
        <v>7</v>
      </c>
      <c r="F14" s="7">
        <v>228.2</v>
      </c>
      <c r="G14" s="8" t="s">
        <v>169</v>
      </c>
      <c r="H14" s="44" t="s">
        <v>170</v>
      </c>
    </row>
    <row r="15" spans="2:13" s="43" customFormat="1" ht="15" x14ac:dyDescent="0.25">
      <c r="B15" s="33" t="s">
        <v>104</v>
      </c>
      <c r="C15" s="5" t="s">
        <v>105</v>
      </c>
      <c r="D15" s="54" t="s">
        <v>106</v>
      </c>
      <c r="E15" s="6" t="s">
        <v>7</v>
      </c>
      <c r="F15" s="7">
        <v>106.17</v>
      </c>
      <c r="G15" s="8" t="s">
        <v>19</v>
      </c>
      <c r="H15" s="44" t="s">
        <v>20</v>
      </c>
    </row>
    <row r="16" spans="2:13" s="43" customFormat="1" ht="15" x14ac:dyDescent="0.25">
      <c r="B16" s="33" t="s">
        <v>82</v>
      </c>
      <c r="C16" s="5" t="s">
        <v>83</v>
      </c>
      <c r="D16" s="54" t="s">
        <v>16</v>
      </c>
      <c r="E16" s="6" t="s">
        <v>7</v>
      </c>
      <c r="F16" s="7">
        <v>183.15</v>
      </c>
      <c r="G16" s="8" t="s">
        <v>21</v>
      </c>
      <c r="H16" s="44" t="s">
        <v>22</v>
      </c>
    </row>
    <row r="17" spans="2:13" ht="15" x14ac:dyDescent="0.25">
      <c r="B17" s="39" t="s">
        <v>23</v>
      </c>
      <c r="C17" s="40" t="s">
        <v>24</v>
      </c>
      <c r="D17" s="59" t="s">
        <v>25</v>
      </c>
      <c r="E17" s="9" t="s">
        <v>7</v>
      </c>
      <c r="F17" s="41">
        <v>695.58</v>
      </c>
      <c r="G17" s="42" t="s">
        <v>21</v>
      </c>
      <c r="H17" s="45" t="s">
        <v>22</v>
      </c>
      <c r="I17" s="62"/>
      <c r="J17" s="62"/>
      <c r="K17" s="62"/>
      <c r="L17" s="62"/>
      <c r="M17" s="62"/>
    </row>
    <row r="18" spans="2:13" ht="15" x14ac:dyDescent="0.25">
      <c r="B18" s="39" t="s">
        <v>23</v>
      </c>
      <c r="C18" s="40" t="s">
        <v>24</v>
      </c>
      <c r="D18" s="59" t="s">
        <v>25</v>
      </c>
      <c r="E18" s="9" t="s">
        <v>7</v>
      </c>
      <c r="F18" s="41">
        <v>5501.01</v>
      </c>
      <c r="G18" s="42" t="s">
        <v>17</v>
      </c>
      <c r="H18" s="45" t="s">
        <v>18</v>
      </c>
      <c r="I18" s="62"/>
      <c r="J18" s="62"/>
      <c r="K18" s="62"/>
      <c r="L18" s="62"/>
      <c r="M18" s="62"/>
    </row>
    <row r="19" spans="2:13" s="43" customFormat="1" ht="15" x14ac:dyDescent="0.25">
      <c r="B19" s="33" t="s">
        <v>115</v>
      </c>
      <c r="C19" s="5"/>
      <c r="D19" s="54"/>
      <c r="E19" s="6"/>
      <c r="F19" s="7">
        <f>F17+F18</f>
        <v>6196.59</v>
      </c>
      <c r="G19" s="8"/>
      <c r="H19" s="44"/>
    </row>
    <row r="20" spans="2:13" s="43" customFormat="1" ht="15" x14ac:dyDescent="0.25">
      <c r="B20" s="33" t="s">
        <v>133</v>
      </c>
      <c r="C20" s="5" t="s">
        <v>134</v>
      </c>
      <c r="D20" s="54" t="s">
        <v>13</v>
      </c>
      <c r="E20" s="6" t="s">
        <v>7</v>
      </c>
      <c r="F20" s="7">
        <v>1376.62</v>
      </c>
      <c r="G20" s="8" t="s">
        <v>26</v>
      </c>
      <c r="H20" s="44" t="s">
        <v>27</v>
      </c>
    </row>
    <row r="21" spans="2:13" s="43" customFormat="1" ht="30" x14ac:dyDescent="0.25">
      <c r="B21" s="33" t="s">
        <v>171</v>
      </c>
      <c r="C21" s="5" t="s">
        <v>172</v>
      </c>
      <c r="D21" s="54" t="s">
        <v>53</v>
      </c>
      <c r="E21" s="6" t="s">
        <v>7</v>
      </c>
      <c r="F21" s="7">
        <v>3687.5</v>
      </c>
      <c r="G21" s="8" t="s">
        <v>26</v>
      </c>
      <c r="H21" s="44" t="s">
        <v>27</v>
      </c>
    </row>
    <row r="22" spans="2:13" s="43" customFormat="1" ht="15" x14ac:dyDescent="0.25">
      <c r="B22" s="33" t="s">
        <v>75</v>
      </c>
      <c r="C22" s="5" t="s">
        <v>72</v>
      </c>
      <c r="D22" s="54" t="s">
        <v>35</v>
      </c>
      <c r="E22" s="6" t="s">
        <v>7</v>
      </c>
      <c r="F22" s="7">
        <v>675</v>
      </c>
      <c r="G22" s="8" t="s">
        <v>36</v>
      </c>
      <c r="H22" s="44" t="s">
        <v>37</v>
      </c>
    </row>
    <row r="23" spans="2:13" s="43" customFormat="1" ht="15" x14ac:dyDescent="0.25">
      <c r="B23" s="33" t="s">
        <v>76</v>
      </c>
      <c r="C23" s="5" t="s">
        <v>77</v>
      </c>
      <c r="D23" s="54" t="s">
        <v>16</v>
      </c>
      <c r="E23" s="6" t="s">
        <v>7</v>
      </c>
      <c r="F23" s="7">
        <v>1352.5</v>
      </c>
      <c r="G23" s="8" t="s">
        <v>8</v>
      </c>
      <c r="H23" s="44" t="s">
        <v>9</v>
      </c>
    </row>
    <row r="24" spans="2:13" s="43" customFormat="1" ht="15" x14ac:dyDescent="0.25">
      <c r="B24" s="33" t="s">
        <v>173</v>
      </c>
      <c r="C24" s="5" t="s">
        <v>174</v>
      </c>
      <c r="D24" s="54" t="s">
        <v>112</v>
      </c>
      <c r="E24" s="6" t="s">
        <v>7</v>
      </c>
      <c r="F24" s="7">
        <v>26.75</v>
      </c>
      <c r="G24" s="8" t="s">
        <v>21</v>
      </c>
      <c r="H24" s="44" t="s">
        <v>22</v>
      </c>
    </row>
    <row r="25" spans="2:13" s="43" customFormat="1" ht="15" x14ac:dyDescent="0.25">
      <c r="B25" s="33" t="s">
        <v>143</v>
      </c>
      <c r="C25" s="5" t="s">
        <v>144</v>
      </c>
      <c r="D25" s="54" t="s">
        <v>13</v>
      </c>
      <c r="E25" s="6" t="s">
        <v>7</v>
      </c>
      <c r="F25" s="7">
        <v>2281</v>
      </c>
      <c r="G25" s="8" t="s">
        <v>21</v>
      </c>
      <c r="H25" s="44" t="s">
        <v>22</v>
      </c>
    </row>
    <row r="26" spans="2:13" s="43" customFormat="1" ht="15" x14ac:dyDescent="0.25">
      <c r="B26" s="33" t="s">
        <v>175</v>
      </c>
      <c r="C26" s="5" t="s">
        <v>176</v>
      </c>
      <c r="D26" s="54" t="s">
        <v>177</v>
      </c>
      <c r="E26" s="6" t="s">
        <v>7</v>
      </c>
      <c r="F26" s="7">
        <v>452.1</v>
      </c>
      <c r="G26" s="8" t="s">
        <v>26</v>
      </c>
      <c r="H26" s="44" t="s">
        <v>27</v>
      </c>
    </row>
    <row r="27" spans="2:13" s="43" customFormat="1" ht="15" x14ac:dyDescent="0.25">
      <c r="B27" s="33" t="s">
        <v>178</v>
      </c>
      <c r="C27" s="5" t="s">
        <v>179</v>
      </c>
      <c r="D27" s="54" t="s">
        <v>16</v>
      </c>
      <c r="E27" s="6" t="s">
        <v>7</v>
      </c>
      <c r="F27" s="7">
        <v>22289.86</v>
      </c>
      <c r="G27" s="8" t="s">
        <v>84</v>
      </c>
      <c r="H27" s="44" t="s">
        <v>85</v>
      </c>
    </row>
    <row r="28" spans="2:13" s="43" customFormat="1" ht="15" x14ac:dyDescent="0.25">
      <c r="B28" s="33" t="s">
        <v>145</v>
      </c>
      <c r="C28" s="5" t="s">
        <v>146</v>
      </c>
      <c r="D28" s="54" t="s">
        <v>13</v>
      </c>
      <c r="E28" s="6" t="s">
        <v>7</v>
      </c>
      <c r="F28" s="7">
        <v>9.16</v>
      </c>
      <c r="G28" s="8" t="s">
        <v>36</v>
      </c>
      <c r="H28" s="44" t="s">
        <v>37</v>
      </c>
    </row>
    <row r="29" spans="2:13" s="43" customFormat="1" ht="15" x14ac:dyDescent="0.25">
      <c r="B29" s="33" t="s">
        <v>147</v>
      </c>
      <c r="C29" s="5" t="s">
        <v>148</v>
      </c>
      <c r="D29" s="54" t="s">
        <v>16</v>
      </c>
      <c r="E29" s="6" t="s">
        <v>7</v>
      </c>
      <c r="F29" s="7">
        <v>69.89</v>
      </c>
      <c r="G29" s="8" t="s">
        <v>8</v>
      </c>
      <c r="H29" s="44" t="s">
        <v>9</v>
      </c>
    </row>
    <row r="30" spans="2:13" s="43" customFormat="1" ht="30" x14ac:dyDescent="0.25">
      <c r="B30" s="33" t="s">
        <v>155</v>
      </c>
      <c r="C30" s="5" t="s">
        <v>156</v>
      </c>
      <c r="D30" s="54" t="s">
        <v>10</v>
      </c>
      <c r="E30" s="6" t="s">
        <v>7</v>
      </c>
      <c r="F30" s="7">
        <v>63.12</v>
      </c>
      <c r="G30" s="8" t="s">
        <v>137</v>
      </c>
      <c r="H30" s="44" t="s">
        <v>138</v>
      </c>
    </row>
    <row r="31" spans="2:13" s="43" customFormat="1" ht="15" x14ac:dyDescent="0.25">
      <c r="B31" s="33" t="s">
        <v>94</v>
      </c>
      <c r="C31" s="5" t="s">
        <v>95</v>
      </c>
      <c r="D31" s="54" t="s">
        <v>13</v>
      </c>
      <c r="E31" s="6" t="s">
        <v>7</v>
      </c>
      <c r="F31" s="7">
        <v>33.22</v>
      </c>
      <c r="G31" s="8" t="s">
        <v>28</v>
      </c>
      <c r="H31" s="44" t="s">
        <v>29</v>
      </c>
    </row>
    <row r="32" spans="2:13" s="43" customFormat="1" ht="15" x14ac:dyDescent="0.25">
      <c r="B32" s="33" t="s">
        <v>130</v>
      </c>
      <c r="C32" s="5" t="s">
        <v>127</v>
      </c>
      <c r="D32" s="54" t="s">
        <v>13</v>
      </c>
      <c r="E32" s="6" t="s">
        <v>7</v>
      </c>
      <c r="F32" s="7">
        <v>251.42</v>
      </c>
      <c r="G32" s="8" t="s">
        <v>28</v>
      </c>
      <c r="H32" s="44" t="s">
        <v>29</v>
      </c>
    </row>
    <row r="33" spans="2:13" s="43" customFormat="1" ht="15" x14ac:dyDescent="0.25">
      <c r="B33" s="33" t="s">
        <v>30</v>
      </c>
      <c r="C33" s="5" t="s">
        <v>31</v>
      </c>
      <c r="D33" s="54" t="s">
        <v>32</v>
      </c>
      <c r="E33" s="6" t="s">
        <v>7</v>
      </c>
      <c r="F33" s="7">
        <v>11.47</v>
      </c>
      <c r="G33" s="8" t="s">
        <v>28</v>
      </c>
      <c r="H33" s="44" t="s">
        <v>29</v>
      </c>
    </row>
    <row r="34" spans="2:13" s="43" customFormat="1" ht="15" x14ac:dyDescent="0.25">
      <c r="B34" s="33" t="s">
        <v>116</v>
      </c>
      <c r="C34" s="5" t="s">
        <v>117</v>
      </c>
      <c r="D34" s="54" t="s">
        <v>16</v>
      </c>
      <c r="E34" s="6" t="s">
        <v>7</v>
      </c>
      <c r="F34" s="7">
        <v>748.48</v>
      </c>
      <c r="G34" s="8" t="s">
        <v>8</v>
      </c>
      <c r="H34" s="44" t="s">
        <v>9</v>
      </c>
    </row>
    <row r="35" spans="2:13" s="43" customFormat="1" ht="15" x14ac:dyDescent="0.25">
      <c r="B35" s="33" t="s">
        <v>180</v>
      </c>
      <c r="C35" s="5" t="s">
        <v>181</v>
      </c>
      <c r="D35" s="54" t="s">
        <v>16</v>
      </c>
      <c r="E35" s="6" t="s">
        <v>7</v>
      </c>
      <c r="F35" s="7">
        <v>386.4</v>
      </c>
      <c r="G35" s="8" t="s">
        <v>182</v>
      </c>
      <c r="H35" s="44" t="s">
        <v>183</v>
      </c>
    </row>
    <row r="36" spans="2:13" s="43" customFormat="1" ht="15" x14ac:dyDescent="0.25">
      <c r="B36" s="33" t="s">
        <v>33</v>
      </c>
      <c r="C36" s="5" t="s">
        <v>34</v>
      </c>
      <c r="D36" s="54" t="s">
        <v>16</v>
      </c>
      <c r="E36" s="6" t="s">
        <v>7</v>
      </c>
      <c r="F36" s="7">
        <v>93.58</v>
      </c>
      <c r="G36" s="8" t="s">
        <v>14</v>
      </c>
      <c r="H36" s="44" t="s">
        <v>15</v>
      </c>
    </row>
    <row r="37" spans="2:13" s="43" customFormat="1" ht="15" x14ac:dyDescent="0.25">
      <c r="B37" s="33" t="s">
        <v>135</v>
      </c>
      <c r="C37" s="5" t="s">
        <v>136</v>
      </c>
      <c r="D37" s="54" t="s">
        <v>13</v>
      </c>
      <c r="E37" s="6" t="s">
        <v>7</v>
      </c>
      <c r="F37" s="7">
        <v>562.86</v>
      </c>
      <c r="G37" s="8" t="s">
        <v>137</v>
      </c>
      <c r="H37" s="44" t="s">
        <v>138</v>
      </c>
    </row>
    <row r="38" spans="2:13" s="43" customFormat="1" ht="15" x14ac:dyDescent="0.25">
      <c r="B38" s="33" t="s">
        <v>96</v>
      </c>
      <c r="C38" s="5" t="s">
        <v>97</v>
      </c>
      <c r="D38" s="54" t="s">
        <v>13</v>
      </c>
      <c r="E38" s="6" t="s">
        <v>7</v>
      </c>
      <c r="F38" s="7">
        <v>2948.75</v>
      </c>
      <c r="G38" s="8" t="s">
        <v>36</v>
      </c>
      <c r="H38" s="44" t="s">
        <v>37</v>
      </c>
    </row>
    <row r="39" spans="2:13" ht="15" x14ac:dyDescent="0.25">
      <c r="B39" s="39" t="s">
        <v>98</v>
      </c>
      <c r="C39" s="40" t="s">
        <v>99</v>
      </c>
      <c r="D39" s="59" t="s">
        <v>35</v>
      </c>
      <c r="E39" s="9" t="s">
        <v>7</v>
      </c>
      <c r="F39" s="41">
        <v>2693.3</v>
      </c>
      <c r="G39" s="42" t="s">
        <v>17</v>
      </c>
      <c r="H39" s="45" t="s">
        <v>18</v>
      </c>
      <c r="I39" s="62"/>
      <c r="J39" s="62"/>
      <c r="K39" s="62"/>
      <c r="L39" s="62"/>
      <c r="M39" s="62"/>
    </row>
    <row r="40" spans="2:13" ht="15" x14ac:dyDescent="0.25">
      <c r="B40" s="39" t="s">
        <v>98</v>
      </c>
      <c r="C40" s="40" t="s">
        <v>99</v>
      </c>
      <c r="D40" s="59" t="s">
        <v>35</v>
      </c>
      <c r="E40" s="9" t="s">
        <v>7</v>
      </c>
      <c r="F40" s="41">
        <v>4456.08</v>
      </c>
      <c r="G40" s="42" t="s">
        <v>93</v>
      </c>
      <c r="H40" s="45" t="s">
        <v>73</v>
      </c>
      <c r="I40" s="62"/>
      <c r="J40" s="62"/>
      <c r="K40" s="62"/>
      <c r="L40" s="62"/>
      <c r="M40" s="62"/>
    </row>
    <row r="41" spans="2:13" s="43" customFormat="1" ht="15" x14ac:dyDescent="0.25">
      <c r="B41" s="33" t="s">
        <v>142</v>
      </c>
      <c r="C41" s="5"/>
      <c r="D41" s="54"/>
      <c r="E41" s="6"/>
      <c r="F41" s="7">
        <f>F39+F40</f>
        <v>7149.38</v>
      </c>
      <c r="G41" s="8"/>
      <c r="H41" s="44"/>
    </row>
    <row r="42" spans="2:13" s="43" customFormat="1" ht="15" x14ac:dyDescent="0.25">
      <c r="B42" s="33" t="s">
        <v>184</v>
      </c>
      <c r="C42" s="5" t="s">
        <v>185</v>
      </c>
      <c r="D42" s="54" t="s">
        <v>10</v>
      </c>
      <c r="E42" s="6" t="s">
        <v>7</v>
      </c>
      <c r="F42" s="7">
        <v>129.9</v>
      </c>
      <c r="G42" s="8" t="s">
        <v>36</v>
      </c>
      <c r="H42" s="44" t="s">
        <v>37</v>
      </c>
    </row>
    <row r="43" spans="2:13" s="43" customFormat="1" ht="15" x14ac:dyDescent="0.25">
      <c r="B43" s="33" t="s">
        <v>157</v>
      </c>
      <c r="C43" s="5" t="s">
        <v>158</v>
      </c>
      <c r="D43" s="54" t="s">
        <v>50</v>
      </c>
      <c r="E43" s="6" t="s">
        <v>7</v>
      </c>
      <c r="F43" s="7">
        <v>162.5</v>
      </c>
      <c r="G43" s="8" t="s">
        <v>125</v>
      </c>
      <c r="H43" s="44" t="s">
        <v>126</v>
      </c>
    </row>
    <row r="44" spans="2:13" s="43" customFormat="1" ht="30" x14ac:dyDescent="0.25">
      <c r="B44" s="33" t="s">
        <v>186</v>
      </c>
      <c r="C44" s="5" t="s">
        <v>187</v>
      </c>
      <c r="D44" s="54" t="s">
        <v>188</v>
      </c>
      <c r="E44" s="6" t="s">
        <v>7</v>
      </c>
      <c r="F44" s="7">
        <v>206.25</v>
      </c>
      <c r="G44" s="8" t="s">
        <v>89</v>
      </c>
      <c r="H44" s="44" t="s">
        <v>90</v>
      </c>
    </row>
    <row r="45" spans="2:13" s="43" customFormat="1" ht="15" x14ac:dyDescent="0.25">
      <c r="B45" s="33" t="s">
        <v>121</v>
      </c>
      <c r="C45" s="5" t="s">
        <v>122</v>
      </c>
      <c r="D45" s="54" t="s">
        <v>13</v>
      </c>
      <c r="E45" s="6" t="s">
        <v>7</v>
      </c>
      <c r="F45" s="7">
        <v>197.04</v>
      </c>
      <c r="G45" s="8" t="s">
        <v>21</v>
      </c>
      <c r="H45" s="44" t="s">
        <v>22</v>
      </c>
    </row>
    <row r="46" spans="2:13" ht="15" x14ac:dyDescent="0.25">
      <c r="B46" s="39" t="s">
        <v>108</v>
      </c>
      <c r="C46" s="40" t="s">
        <v>109</v>
      </c>
      <c r="D46" s="59" t="s">
        <v>16</v>
      </c>
      <c r="E46" s="9" t="s">
        <v>7</v>
      </c>
      <c r="F46" s="41">
        <v>5693.16</v>
      </c>
      <c r="G46" s="42" t="s">
        <v>8</v>
      </c>
      <c r="H46" s="45" t="s">
        <v>9</v>
      </c>
      <c r="I46" s="62"/>
      <c r="J46" s="62"/>
      <c r="K46" s="62"/>
      <c r="L46" s="62"/>
      <c r="M46" s="62"/>
    </row>
    <row r="47" spans="2:13" ht="15" x14ac:dyDescent="0.25">
      <c r="B47" s="39" t="s">
        <v>108</v>
      </c>
      <c r="C47" s="40" t="s">
        <v>109</v>
      </c>
      <c r="D47" s="59" t="s">
        <v>16</v>
      </c>
      <c r="E47" s="9" t="s">
        <v>7</v>
      </c>
      <c r="F47" s="41">
        <v>176.71</v>
      </c>
      <c r="G47" s="42" t="s">
        <v>38</v>
      </c>
      <c r="H47" s="45" t="s">
        <v>39</v>
      </c>
      <c r="I47" s="62"/>
      <c r="J47" s="62"/>
      <c r="K47" s="62"/>
      <c r="L47" s="62"/>
      <c r="M47" s="62"/>
    </row>
    <row r="48" spans="2:13" s="43" customFormat="1" ht="15" x14ac:dyDescent="0.25">
      <c r="B48" s="33" t="s">
        <v>163</v>
      </c>
      <c r="C48" s="5"/>
      <c r="D48" s="54"/>
      <c r="E48" s="6"/>
      <c r="F48" s="7">
        <f>F46+F47</f>
        <v>5869.87</v>
      </c>
      <c r="G48" s="8"/>
      <c r="H48" s="44"/>
    </row>
    <row r="49" spans="2:8" s="43" customFormat="1" ht="15" x14ac:dyDescent="0.25">
      <c r="B49" s="33" t="s">
        <v>113</v>
      </c>
      <c r="C49" s="5" t="s">
        <v>114</v>
      </c>
      <c r="D49" s="54" t="s">
        <v>112</v>
      </c>
      <c r="E49" s="6" t="s">
        <v>7</v>
      </c>
      <c r="F49" s="7">
        <v>50.87</v>
      </c>
      <c r="G49" s="8" t="s">
        <v>8</v>
      </c>
      <c r="H49" s="44" t="s">
        <v>9</v>
      </c>
    </row>
    <row r="50" spans="2:8" s="43" customFormat="1" ht="15" x14ac:dyDescent="0.25">
      <c r="B50" s="33" t="s">
        <v>40</v>
      </c>
      <c r="C50" s="5" t="s">
        <v>41</v>
      </c>
      <c r="D50" s="54" t="s">
        <v>42</v>
      </c>
      <c r="E50" s="6" t="s">
        <v>7</v>
      </c>
      <c r="F50" s="7">
        <v>625</v>
      </c>
      <c r="G50" s="8" t="s">
        <v>43</v>
      </c>
      <c r="H50" s="44" t="s">
        <v>44</v>
      </c>
    </row>
    <row r="51" spans="2:8" s="43" customFormat="1" ht="30" x14ac:dyDescent="0.25">
      <c r="B51" s="33" t="s">
        <v>189</v>
      </c>
      <c r="C51" s="5" t="s">
        <v>190</v>
      </c>
      <c r="D51" s="54" t="s">
        <v>16</v>
      </c>
      <c r="E51" s="6" t="s">
        <v>7</v>
      </c>
      <c r="F51" s="7">
        <v>10.37</v>
      </c>
      <c r="G51" s="8" t="s">
        <v>93</v>
      </c>
      <c r="H51" s="44" t="s">
        <v>73</v>
      </c>
    </row>
    <row r="52" spans="2:8" s="43" customFormat="1" ht="15" x14ac:dyDescent="0.25">
      <c r="B52" s="33" t="s">
        <v>191</v>
      </c>
      <c r="C52" s="5" t="s">
        <v>192</v>
      </c>
      <c r="D52" s="54" t="s">
        <v>193</v>
      </c>
      <c r="E52" s="6" t="s">
        <v>7</v>
      </c>
      <c r="F52" s="7">
        <v>33123.75</v>
      </c>
      <c r="G52" s="8" t="s">
        <v>194</v>
      </c>
      <c r="H52" s="44" t="s">
        <v>73</v>
      </c>
    </row>
    <row r="53" spans="2:8" s="43" customFormat="1" ht="15" x14ac:dyDescent="0.25">
      <c r="B53" s="33" t="s">
        <v>195</v>
      </c>
      <c r="C53" s="5" t="s">
        <v>196</v>
      </c>
      <c r="D53" s="54" t="s">
        <v>16</v>
      </c>
      <c r="E53" s="6" t="s">
        <v>7</v>
      </c>
      <c r="F53" s="7">
        <v>115.5</v>
      </c>
      <c r="G53" s="8" t="s">
        <v>17</v>
      </c>
      <c r="H53" s="44" t="s">
        <v>18</v>
      </c>
    </row>
    <row r="54" spans="2:8" s="43" customFormat="1" ht="15" x14ac:dyDescent="0.25">
      <c r="B54" s="33" t="s">
        <v>45</v>
      </c>
      <c r="C54" s="5" t="s">
        <v>46</v>
      </c>
      <c r="D54" s="54" t="s">
        <v>47</v>
      </c>
      <c r="E54" s="6" t="s">
        <v>7</v>
      </c>
      <c r="F54" s="7">
        <v>1952.14</v>
      </c>
      <c r="G54" s="8" t="s">
        <v>26</v>
      </c>
      <c r="H54" s="44" t="s">
        <v>27</v>
      </c>
    </row>
    <row r="55" spans="2:8" s="43" customFormat="1" ht="15" x14ac:dyDescent="0.25">
      <c r="B55" s="33" t="s">
        <v>48</v>
      </c>
      <c r="C55" s="5" t="s">
        <v>49</v>
      </c>
      <c r="D55" s="54" t="s">
        <v>13</v>
      </c>
      <c r="E55" s="6" t="s">
        <v>7</v>
      </c>
      <c r="F55" s="7">
        <v>93.75</v>
      </c>
      <c r="G55" s="8" t="s">
        <v>19</v>
      </c>
      <c r="H55" s="44" t="s">
        <v>20</v>
      </c>
    </row>
    <row r="56" spans="2:8" s="43" customFormat="1" ht="15" x14ac:dyDescent="0.25">
      <c r="B56" s="33" t="s">
        <v>149</v>
      </c>
      <c r="C56" s="5" t="s">
        <v>150</v>
      </c>
      <c r="D56" s="54" t="s">
        <v>73</v>
      </c>
      <c r="E56" s="6" t="s">
        <v>7</v>
      </c>
      <c r="F56" s="7">
        <v>1320</v>
      </c>
      <c r="G56" s="8" t="s">
        <v>36</v>
      </c>
      <c r="H56" s="44" t="s">
        <v>37</v>
      </c>
    </row>
    <row r="57" spans="2:8" s="43" customFormat="1" ht="15" x14ac:dyDescent="0.25">
      <c r="B57" s="33" t="s">
        <v>197</v>
      </c>
      <c r="C57" s="5" t="s">
        <v>198</v>
      </c>
      <c r="D57" s="54" t="s">
        <v>199</v>
      </c>
      <c r="E57" s="6" t="s">
        <v>7</v>
      </c>
      <c r="F57" s="7">
        <v>4380.78</v>
      </c>
      <c r="G57" s="8" t="s">
        <v>93</v>
      </c>
      <c r="H57" s="44" t="s">
        <v>73</v>
      </c>
    </row>
    <row r="58" spans="2:8" s="43" customFormat="1" ht="15" x14ac:dyDescent="0.25">
      <c r="B58" s="33" t="s">
        <v>131</v>
      </c>
      <c r="C58" s="5" t="s">
        <v>132</v>
      </c>
      <c r="D58" s="54" t="s">
        <v>13</v>
      </c>
      <c r="E58" s="6" t="s">
        <v>7</v>
      </c>
      <c r="F58" s="7">
        <v>480</v>
      </c>
      <c r="G58" s="8" t="s">
        <v>93</v>
      </c>
      <c r="H58" s="44" t="s">
        <v>73</v>
      </c>
    </row>
    <row r="59" spans="2:8" s="43" customFormat="1" ht="15" x14ac:dyDescent="0.25">
      <c r="B59" s="33" t="s">
        <v>100</v>
      </c>
      <c r="C59" s="5" t="s">
        <v>101</v>
      </c>
      <c r="D59" s="54" t="s">
        <v>13</v>
      </c>
      <c r="E59" s="6" t="s">
        <v>7</v>
      </c>
      <c r="F59" s="7">
        <v>25</v>
      </c>
      <c r="G59" s="8" t="s">
        <v>93</v>
      </c>
      <c r="H59" s="44" t="s">
        <v>73</v>
      </c>
    </row>
    <row r="60" spans="2:8" s="43" customFormat="1" ht="15" x14ac:dyDescent="0.25">
      <c r="B60" s="33" t="s">
        <v>200</v>
      </c>
      <c r="C60" s="5" t="s">
        <v>201</v>
      </c>
      <c r="D60" s="54" t="s">
        <v>13</v>
      </c>
      <c r="E60" s="6" t="s">
        <v>7</v>
      </c>
      <c r="F60" s="7">
        <v>5182.5</v>
      </c>
      <c r="G60" s="8" t="s">
        <v>202</v>
      </c>
      <c r="H60" s="44" t="s">
        <v>203</v>
      </c>
    </row>
    <row r="61" spans="2:8" s="43" customFormat="1" ht="15" x14ac:dyDescent="0.25">
      <c r="B61" s="33" t="s">
        <v>204</v>
      </c>
      <c r="C61" s="5" t="s">
        <v>205</v>
      </c>
      <c r="D61" s="54" t="s">
        <v>35</v>
      </c>
      <c r="E61" s="6" t="s">
        <v>7</v>
      </c>
      <c r="F61" s="7">
        <v>248.85</v>
      </c>
      <c r="G61" s="8" t="s">
        <v>26</v>
      </c>
      <c r="H61" s="44" t="s">
        <v>27</v>
      </c>
    </row>
    <row r="62" spans="2:8" s="43" customFormat="1" ht="15" x14ac:dyDescent="0.25">
      <c r="B62" s="33" t="s">
        <v>86</v>
      </c>
      <c r="C62" s="5" t="s">
        <v>87</v>
      </c>
      <c r="D62" s="54" t="s">
        <v>16</v>
      </c>
      <c r="E62" s="6" t="s">
        <v>7</v>
      </c>
      <c r="F62" s="7">
        <v>3617.17</v>
      </c>
      <c r="G62" s="8" t="s">
        <v>19</v>
      </c>
      <c r="H62" s="44" t="s">
        <v>20</v>
      </c>
    </row>
    <row r="63" spans="2:8" s="43" customFormat="1" ht="30.75" customHeight="1" x14ac:dyDescent="0.25">
      <c r="B63" s="33" t="s">
        <v>151</v>
      </c>
      <c r="C63" s="5" t="s">
        <v>152</v>
      </c>
      <c r="D63" s="54" t="s">
        <v>13</v>
      </c>
      <c r="E63" s="6" t="s">
        <v>7</v>
      </c>
      <c r="F63" s="7">
        <v>43625.03</v>
      </c>
      <c r="G63" s="8" t="s">
        <v>28</v>
      </c>
      <c r="H63" s="44" t="s">
        <v>29</v>
      </c>
    </row>
    <row r="64" spans="2:8" s="43" customFormat="1" ht="15" x14ac:dyDescent="0.25">
      <c r="B64" s="33" t="s">
        <v>206</v>
      </c>
      <c r="C64" s="5" t="s">
        <v>207</v>
      </c>
      <c r="D64" s="54" t="s">
        <v>35</v>
      </c>
      <c r="E64" s="6" t="s">
        <v>7</v>
      </c>
      <c r="F64" s="7">
        <v>724.91</v>
      </c>
      <c r="G64" s="8" t="s">
        <v>93</v>
      </c>
      <c r="H64" s="44" t="s">
        <v>73</v>
      </c>
    </row>
    <row r="65" spans="2:13" s="43" customFormat="1" ht="15" x14ac:dyDescent="0.25">
      <c r="B65" s="33" t="s">
        <v>159</v>
      </c>
      <c r="C65" s="5" t="s">
        <v>160</v>
      </c>
      <c r="D65" s="54" t="s">
        <v>13</v>
      </c>
      <c r="E65" s="6" t="s">
        <v>7</v>
      </c>
      <c r="F65" s="7">
        <v>25175</v>
      </c>
      <c r="G65" s="8" t="s">
        <v>89</v>
      </c>
      <c r="H65" s="44" t="s">
        <v>90</v>
      </c>
    </row>
    <row r="66" spans="2:13" s="43" customFormat="1" ht="15.75" customHeight="1" x14ac:dyDescent="0.25">
      <c r="B66" s="33" t="s">
        <v>91</v>
      </c>
      <c r="C66" s="5" t="s">
        <v>92</v>
      </c>
      <c r="D66" s="54" t="s">
        <v>16</v>
      </c>
      <c r="E66" s="6" t="s">
        <v>7</v>
      </c>
      <c r="F66" s="7">
        <v>11965.44</v>
      </c>
      <c r="G66" s="8" t="s">
        <v>17</v>
      </c>
      <c r="H66" s="44" t="s">
        <v>18</v>
      </c>
    </row>
    <row r="67" spans="2:13" s="43" customFormat="1" ht="15" x14ac:dyDescent="0.25">
      <c r="B67" s="33" t="s">
        <v>123</v>
      </c>
      <c r="C67" s="5" t="s">
        <v>124</v>
      </c>
      <c r="D67" s="54" t="s">
        <v>16</v>
      </c>
      <c r="E67" s="6" t="s">
        <v>7</v>
      </c>
      <c r="F67" s="7">
        <v>2687.5</v>
      </c>
      <c r="G67" s="8" t="s">
        <v>125</v>
      </c>
      <c r="H67" s="44" t="s">
        <v>126</v>
      </c>
    </row>
    <row r="68" spans="2:13" s="43" customFormat="1" ht="15" x14ac:dyDescent="0.25">
      <c r="B68" s="33" t="s">
        <v>51</v>
      </c>
      <c r="C68" s="5" t="s">
        <v>52</v>
      </c>
      <c r="D68" s="54" t="s">
        <v>53</v>
      </c>
      <c r="E68" s="6" t="s">
        <v>7</v>
      </c>
      <c r="F68" s="7">
        <v>2243.3000000000002</v>
      </c>
      <c r="G68" s="8" t="s">
        <v>36</v>
      </c>
      <c r="H68" s="44" t="s">
        <v>37</v>
      </c>
    </row>
    <row r="69" spans="2:13" s="43" customFormat="1" ht="15" x14ac:dyDescent="0.25">
      <c r="B69" s="33" t="s">
        <v>208</v>
      </c>
      <c r="C69" s="5" t="s">
        <v>209</v>
      </c>
      <c r="D69" s="54" t="s">
        <v>13</v>
      </c>
      <c r="E69" s="6" t="s">
        <v>7</v>
      </c>
      <c r="F69" s="7">
        <v>327.7</v>
      </c>
      <c r="G69" s="8" t="s">
        <v>19</v>
      </c>
      <c r="H69" s="44" t="s">
        <v>20</v>
      </c>
    </row>
    <row r="70" spans="2:13" s="43" customFormat="1" ht="15" x14ac:dyDescent="0.25">
      <c r="B70" s="33" t="s">
        <v>81</v>
      </c>
      <c r="C70" s="5" t="s">
        <v>63</v>
      </c>
      <c r="D70" s="54" t="s">
        <v>16</v>
      </c>
      <c r="E70" s="6" t="s">
        <v>7</v>
      </c>
      <c r="F70" s="7">
        <v>627.69000000000005</v>
      </c>
      <c r="G70" s="8" t="s">
        <v>93</v>
      </c>
      <c r="H70" s="44" t="s">
        <v>73</v>
      </c>
    </row>
    <row r="71" spans="2:13" s="43" customFormat="1" ht="15" x14ac:dyDescent="0.25">
      <c r="B71" s="33" t="s">
        <v>210</v>
      </c>
      <c r="C71" s="5" t="s">
        <v>211</v>
      </c>
      <c r="D71" s="54" t="s">
        <v>16</v>
      </c>
      <c r="E71" s="6" t="s">
        <v>7</v>
      </c>
      <c r="F71" s="7">
        <v>291</v>
      </c>
      <c r="G71" s="8" t="s">
        <v>169</v>
      </c>
      <c r="H71" s="44" t="s">
        <v>170</v>
      </c>
    </row>
    <row r="72" spans="2:13" s="43" customFormat="1" ht="15" x14ac:dyDescent="0.25">
      <c r="B72" s="33" t="s">
        <v>54</v>
      </c>
      <c r="C72" s="5" t="s">
        <v>55</v>
      </c>
      <c r="D72" s="54" t="s">
        <v>53</v>
      </c>
      <c r="E72" s="6" t="s">
        <v>7</v>
      </c>
      <c r="F72" s="7">
        <v>118.63</v>
      </c>
      <c r="G72" s="8" t="s">
        <v>36</v>
      </c>
      <c r="H72" s="44" t="s">
        <v>37</v>
      </c>
    </row>
    <row r="73" spans="2:13" ht="15" x14ac:dyDescent="0.25">
      <c r="B73" s="39" t="s">
        <v>102</v>
      </c>
      <c r="C73" s="40" t="s">
        <v>103</v>
      </c>
      <c r="D73" s="59" t="s">
        <v>13</v>
      </c>
      <c r="E73" s="9" t="s">
        <v>7</v>
      </c>
      <c r="F73" s="41">
        <v>869.39</v>
      </c>
      <c r="G73" s="42" t="s">
        <v>89</v>
      </c>
      <c r="H73" s="45" t="s">
        <v>90</v>
      </c>
      <c r="I73" s="62"/>
      <c r="J73" s="62"/>
      <c r="K73" s="62"/>
      <c r="L73" s="62"/>
      <c r="M73" s="62"/>
    </row>
    <row r="74" spans="2:13" ht="15" x14ac:dyDescent="0.25">
      <c r="B74" s="39" t="s">
        <v>102</v>
      </c>
      <c r="C74" s="40" t="s">
        <v>103</v>
      </c>
      <c r="D74" s="59" t="s">
        <v>13</v>
      </c>
      <c r="E74" s="9" t="s">
        <v>7</v>
      </c>
      <c r="F74" s="41">
        <v>387.5</v>
      </c>
      <c r="G74" s="42" t="s">
        <v>93</v>
      </c>
      <c r="H74" s="45" t="s">
        <v>73</v>
      </c>
      <c r="I74" s="62"/>
      <c r="J74" s="62"/>
      <c r="K74" s="62"/>
      <c r="L74" s="62"/>
      <c r="M74" s="62"/>
    </row>
    <row r="75" spans="2:13" s="43" customFormat="1" ht="15" x14ac:dyDescent="0.25">
      <c r="B75" s="33" t="s">
        <v>164</v>
      </c>
      <c r="C75" s="5"/>
      <c r="D75" s="54"/>
      <c r="E75" s="6"/>
      <c r="F75" s="7">
        <f>F73+F74</f>
        <v>1256.8899999999999</v>
      </c>
      <c r="G75" s="8"/>
      <c r="H75" s="44"/>
    </row>
    <row r="76" spans="2:13" s="43" customFormat="1" ht="15" x14ac:dyDescent="0.25">
      <c r="B76" s="33" t="s">
        <v>56</v>
      </c>
      <c r="C76" s="5" t="s">
        <v>57</v>
      </c>
      <c r="D76" s="54" t="s">
        <v>13</v>
      </c>
      <c r="E76" s="6" t="s">
        <v>7</v>
      </c>
      <c r="F76" s="7">
        <v>172.29</v>
      </c>
      <c r="G76" s="8" t="s">
        <v>14</v>
      </c>
      <c r="H76" s="44" t="s">
        <v>15</v>
      </c>
    </row>
    <row r="77" spans="2:13" s="43" customFormat="1" ht="15" x14ac:dyDescent="0.25">
      <c r="B77" s="33" t="s">
        <v>161</v>
      </c>
      <c r="C77" s="5" t="s">
        <v>162</v>
      </c>
      <c r="D77" s="54" t="s">
        <v>13</v>
      </c>
      <c r="E77" s="6" t="s">
        <v>7</v>
      </c>
      <c r="F77" s="7">
        <v>138.6</v>
      </c>
      <c r="G77" s="8" t="s">
        <v>93</v>
      </c>
      <c r="H77" s="44" t="s">
        <v>73</v>
      </c>
    </row>
    <row r="78" spans="2:13" s="43" customFormat="1" ht="15" x14ac:dyDescent="0.25">
      <c r="B78" s="33" t="s">
        <v>153</v>
      </c>
      <c r="C78" s="5" t="s">
        <v>154</v>
      </c>
      <c r="D78" s="54" t="s">
        <v>47</v>
      </c>
      <c r="E78" s="6" t="s">
        <v>7</v>
      </c>
      <c r="F78" s="7">
        <v>493.13</v>
      </c>
      <c r="G78" s="8" t="s">
        <v>36</v>
      </c>
      <c r="H78" s="44" t="s">
        <v>37</v>
      </c>
    </row>
    <row r="79" spans="2:13" s="43" customFormat="1" ht="30.75" customHeight="1" x14ac:dyDescent="0.25">
      <c r="B79" s="33" t="s">
        <v>212</v>
      </c>
      <c r="C79" s="5" t="s">
        <v>213</v>
      </c>
      <c r="D79" s="54" t="s">
        <v>112</v>
      </c>
      <c r="E79" s="6" t="s">
        <v>7</v>
      </c>
      <c r="F79" s="7">
        <v>97.3</v>
      </c>
      <c r="G79" s="8" t="s">
        <v>21</v>
      </c>
      <c r="H79" s="44" t="s">
        <v>22</v>
      </c>
    </row>
    <row r="80" spans="2:13" s="43" customFormat="1" ht="15" x14ac:dyDescent="0.25">
      <c r="B80" s="33" t="s">
        <v>61</v>
      </c>
      <c r="C80" s="5" t="s">
        <v>62</v>
      </c>
      <c r="D80" s="54" t="s">
        <v>50</v>
      </c>
      <c r="E80" s="6" t="s">
        <v>7</v>
      </c>
      <c r="F80" s="7">
        <v>49.98</v>
      </c>
      <c r="G80" s="8" t="s">
        <v>8</v>
      </c>
      <c r="H80" s="44" t="s">
        <v>9</v>
      </c>
    </row>
    <row r="81" spans="2:8" s="43" customFormat="1" ht="30" customHeight="1" x14ac:dyDescent="0.25">
      <c r="B81" s="33" t="s">
        <v>140</v>
      </c>
      <c r="C81" s="5" t="s">
        <v>141</v>
      </c>
      <c r="D81" s="54" t="s">
        <v>13</v>
      </c>
      <c r="E81" s="6" t="s">
        <v>7</v>
      </c>
      <c r="F81" s="7">
        <v>4725</v>
      </c>
      <c r="G81" s="8" t="s">
        <v>84</v>
      </c>
      <c r="H81" s="44" t="s">
        <v>85</v>
      </c>
    </row>
    <row r="82" spans="2:8" s="43" customFormat="1" ht="30" customHeight="1" x14ac:dyDescent="0.25">
      <c r="B82" s="33" t="s">
        <v>79</v>
      </c>
      <c r="C82" s="5" t="s">
        <v>80</v>
      </c>
      <c r="D82" s="54" t="s">
        <v>78</v>
      </c>
      <c r="E82" s="6" t="s">
        <v>7</v>
      </c>
      <c r="F82" s="7">
        <v>116.12</v>
      </c>
      <c r="G82" s="8" t="s">
        <v>26</v>
      </c>
      <c r="H82" s="44" t="s">
        <v>27</v>
      </c>
    </row>
    <row r="83" spans="2:8" s="43" customFormat="1" ht="15" x14ac:dyDescent="0.25">
      <c r="B83" s="33" t="s">
        <v>74</v>
      </c>
      <c r="C83" s="5" t="s">
        <v>73</v>
      </c>
      <c r="D83" s="54" t="s">
        <v>73</v>
      </c>
      <c r="E83" s="6" t="s">
        <v>7</v>
      </c>
      <c r="F83" s="7">
        <v>787.5</v>
      </c>
      <c r="G83" s="8" t="s">
        <v>26</v>
      </c>
      <c r="H83" s="44" t="s">
        <v>27</v>
      </c>
    </row>
    <row r="84" spans="2:8" s="43" customFormat="1" ht="15" x14ac:dyDescent="0.25">
      <c r="B84" s="33" t="s">
        <v>214</v>
      </c>
      <c r="C84" s="5" t="s">
        <v>73</v>
      </c>
      <c r="D84" s="54" t="s">
        <v>73</v>
      </c>
      <c r="E84" s="6" t="s">
        <v>7</v>
      </c>
      <c r="F84" s="7">
        <v>85</v>
      </c>
      <c r="G84" s="8" t="s">
        <v>17</v>
      </c>
      <c r="H84" s="44" t="s">
        <v>18</v>
      </c>
    </row>
    <row r="85" spans="2:8" s="43" customFormat="1" ht="15" x14ac:dyDescent="0.25">
      <c r="B85" s="33" t="s">
        <v>64</v>
      </c>
      <c r="C85" s="5" t="s">
        <v>73</v>
      </c>
      <c r="D85" s="54" t="s">
        <v>73</v>
      </c>
      <c r="E85" s="6" t="s">
        <v>7</v>
      </c>
      <c r="F85" s="7">
        <v>718</v>
      </c>
      <c r="G85" s="8" t="s">
        <v>26</v>
      </c>
      <c r="H85" s="44" t="s">
        <v>27</v>
      </c>
    </row>
    <row r="86" spans="2:8" s="43" customFormat="1" ht="15" x14ac:dyDescent="0.25">
      <c r="B86" s="33" t="s">
        <v>215</v>
      </c>
      <c r="C86" s="5" t="s">
        <v>73</v>
      </c>
      <c r="D86" s="54" t="s">
        <v>73</v>
      </c>
      <c r="E86" s="6" t="s">
        <v>7</v>
      </c>
      <c r="F86" s="7">
        <v>276</v>
      </c>
      <c r="G86" s="8" t="s">
        <v>17</v>
      </c>
      <c r="H86" s="44" t="s">
        <v>18</v>
      </c>
    </row>
    <row r="87" spans="2:8" s="43" customFormat="1" ht="29.25" customHeight="1" x14ac:dyDescent="0.25">
      <c r="B87" s="33" t="s">
        <v>216</v>
      </c>
      <c r="C87" s="5" t="s">
        <v>73</v>
      </c>
      <c r="D87" s="54" t="s">
        <v>73</v>
      </c>
      <c r="E87" s="6" t="s">
        <v>7</v>
      </c>
      <c r="F87" s="7">
        <v>360</v>
      </c>
      <c r="G87" s="8" t="s">
        <v>26</v>
      </c>
      <c r="H87" s="44" t="s">
        <v>27</v>
      </c>
    </row>
    <row r="88" spans="2:8" s="43" customFormat="1" ht="15" x14ac:dyDescent="0.25">
      <c r="B88" s="33" t="s">
        <v>58</v>
      </c>
      <c r="C88" s="5"/>
      <c r="D88" s="54"/>
      <c r="E88" s="6" t="s">
        <v>7</v>
      </c>
      <c r="F88" s="7">
        <v>299.8</v>
      </c>
      <c r="G88" s="8" t="s">
        <v>59</v>
      </c>
      <c r="H88" s="44" t="s">
        <v>60</v>
      </c>
    </row>
    <row r="89" spans="2:8" s="43" customFormat="1" ht="30" x14ac:dyDescent="0.25">
      <c r="B89" s="33" t="s">
        <v>219</v>
      </c>
      <c r="C89" s="5"/>
      <c r="D89" s="54"/>
      <c r="E89" s="6" t="s">
        <v>7</v>
      </c>
      <c r="F89" s="7">
        <v>42.24</v>
      </c>
      <c r="G89" s="8" t="s">
        <v>38</v>
      </c>
      <c r="H89" s="44" t="s">
        <v>39</v>
      </c>
    </row>
    <row r="90" spans="2:8" s="43" customFormat="1" ht="15" x14ac:dyDescent="0.25">
      <c r="B90" s="33" t="s">
        <v>139</v>
      </c>
      <c r="C90" s="5"/>
      <c r="D90" s="54"/>
      <c r="E90" s="6" t="s">
        <v>7</v>
      </c>
      <c r="F90" s="7">
        <v>271.95999999999998</v>
      </c>
      <c r="G90" s="8" t="s">
        <v>38</v>
      </c>
      <c r="H90" s="44" t="s">
        <v>39</v>
      </c>
    </row>
    <row r="91" spans="2:8" s="43" customFormat="1" ht="15" x14ac:dyDescent="0.25">
      <c r="B91" s="33" t="s">
        <v>88</v>
      </c>
      <c r="C91" s="5"/>
      <c r="D91" s="54"/>
      <c r="E91" s="6" t="s">
        <v>7</v>
      </c>
      <c r="F91" s="7">
        <v>165.94</v>
      </c>
      <c r="G91" s="8" t="s">
        <v>43</v>
      </c>
      <c r="H91" s="44" t="s">
        <v>44</v>
      </c>
    </row>
    <row r="92" spans="2:8" ht="13.5" thickBot="1" x14ac:dyDescent="0.25">
      <c r="B92" s="34"/>
      <c r="C92" s="25" t="s">
        <v>220</v>
      </c>
      <c r="D92" s="55"/>
      <c r="E92" s="26"/>
      <c r="F92" s="27">
        <f>SUM(F8:F9,F12:F16,F19:F38,F41:F45,F48:F72,F75:F91)</f>
        <v>209514.95000000004</v>
      </c>
      <c r="G92" s="28"/>
      <c r="H92" s="49"/>
    </row>
    <row r="93" spans="2:8" ht="13.5" thickBot="1" x14ac:dyDescent="0.25">
      <c r="B93" s="35"/>
      <c r="D93" s="29"/>
      <c r="E93" s="2"/>
      <c r="F93" s="13"/>
      <c r="G93" s="14"/>
      <c r="H93" s="50"/>
    </row>
    <row r="94" spans="2:8" ht="18.75" x14ac:dyDescent="0.3">
      <c r="B94" s="36" t="s">
        <v>65</v>
      </c>
      <c r="C94" s="15"/>
      <c r="D94" s="56"/>
      <c r="E94" s="15"/>
      <c r="F94" s="15"/>
      <c r="G94" s="15"/>
      <c r="H94" s="51"/>
    </row>
    <row r="95" spans="2:8" ht="30" x14ac:dyDescent="0.25">
      <c r="B95" s="37"/>
      <c r="C95" s="16"/>
      <c r="D95" s="57"/>
      <c r="E95" s="16" t="s">
        <v>7</v>
      </c>
      <c r="F95" s="17">
        <v>861771.79</v>
      </c>
      <c r="G95" s="18">
        <v>3111</v>
      </c>
      <c r="H95" s="19" t="s">
        <v>66</v>
      </c>
    </row>
    <row r="96" spans="2:8" ht="15" x14ac:dyDescent="0.25">
      <c r="B96" s="37"/>
      <c r="C96" s="16"/>
      <c r="D96" s="57"/>
      <c r="E96" s="16" t="s">
        <v>7</v>
      </c>
      <c r="F96" s="17">
        <v>69143.31</v>
      </c>
      <c r="G96" s="18">
        <v>3113</v>
      </c>
      <c r="H96" s="19" t="s">
        <v>67</v>
      </c>
    </row>
    <row r="97" spans="2:8" ht="15" x14ac:dyDescent="0.25">
      <c r="B97" s="37"/>
      <c r="C97" s="16"/>
      <c r="D97" s="57"/>
      <c r="E97" s="16" t="s">
        <v>7</v>
      </c>
      <c r="F97" s="17">
        <v>2213.67</v>
      </c>
      <c r="G97" s="18">
        <v>3121</v>
      </c>
      <c r="H97" s="20" t="s">
        <v>68</v>
      </c>
    </row>
    <row r="98" spans="2:8" ht="15" x14ac:dyDescent="0.25">
      <c r="B98" s="37"/>
      <c r="C98" s="16"/>
      <c r="D98" s="57"/>
      <c r="E98" s="16" t="s">
        <v>7</v>
      </c>
      <c r="F98" s="17">
        <v>133133.69</v>
      </c>
      <c r="G98" s="18">
        <v>3132</v>
      </c>
      <c r="H98" s="20" t="s">
        <v>69</v>
      </c>
    </row>
    <row r="99" spans="2:8" ht="15" x14ac:dyDescent="0.25">
      <c r="B99" s="37"/>
      <c r="C99" s="16"/>
      <c r="D99" s="57"/>
      <c r="E99" s="16" t="s">
        <v>7</v>
      </c>
      <c r="F99" s="17">
        <v>21737.66</v>
      </c>
      <c r="G99" s="18">
        <v>3212</v>
      </c>
      <c r="H99" s="20" t="s">
        <v>70</v>
      </c>
    </row>
    <row r="100" spans="2:8" ht="15" x14ac:dyDescent="0.25">
      <c r="B100" s="37"/>
      <c r="C100" s="16"/>
      <c r="D100" s="16"/>
      <c r="E100" s="16" t="s">
        <v>7</v>
      </c>
      <c r="F100" s="17">
        <v>3363.59</v>
      </c>
      <c r="G100" s="18" t="s">
        <v>118</v>
      </c>
      <c r="H100" s="60" t="s">
        <v>119</v>
      </c>
    </row>
    <row r="101" spans="2:8" ht="30" x14ac:dyDescent="0.25">
      <c r="B101" s="37"/>
      <c r="C101" s="16"/>
      <c r="D101" s="57"/>
      <c r="E101" s="16" t="s">
        <v>7</v>
      </c>
      <c r="F101" s="17">
        <v>2441.6</v>
      </c>
      <c r="G101" s="18">
        <v>3291</v>
      </c>
      <c r="H101" s="20" t="s">
        <v>71</v>
      </c>
    </row>
    <row r="102" spans="2:8" ht="13.5" thickBot="1" x14ac:dyDescent="0.25">
      <c r="B102" s="38"/>
      <c r="C102" s="10" t="s">
        <v>220</v>
      </c>
      <c r="D102" s="58"/>
      <c r="E102" s="11"/>
      <c r="F102" s="12">
        <f>SUM(F95:F101)</f>
        <v>1093805.3100000003</v>
      </c>
      <c r="G102" s="21"/>
      <c r="H102" s="52"/>
    </row>
    <row r="103" spans="2:8" x14ac:dyDescent="0.2">
      <c r="B103" s="30" t="s">
        <v>120</v>
      </c>
    </row>
  </sheetData>
  <mergeCells count="1">
    <mergeCell ref="B4:C4"/>
  </mergeCells>
  <pageMargins left="0.75000000000000011" right="0.75000000000000011" top="1" bottom="1" header="0.5" footer="0.5"/>
  <pageSetup scale="76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lipanj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Dangubić</dc:creator>
  <cp:lastModifiedBy>Sandra Dangubić</cp:lastModifiedBy>
  <cp:lastPrinted>2024-02-16T06:46:24Z</cp:lastPrinted>
  <dcterms:created xsi:type="dcterms:W3CDTF">2024-02-14T07:47:06Z</dcterms:created>
  <dcterms:modified xsi:type="dcterms:W3CDTF">2026-07-15T10:17:45Z</dcterms:modified>
</cp:coreProperties>
</file>